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1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16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charts/chart17.xml" ContentType="application/vnd.openxmlformats-officedocument.drawingml.chart+xml"/>
  <Override PartName="/xl/drawings/drawing10.xml" ContentType="application/vnd.openxmlformats-officedocument.drawingml.chartshapes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0" windowWidth="19440" windowHeight="7485"/>
  </bookViews>
  <sheets>
    <sheet name="Tabulação" sheetId="1" r:id="rId1"/>
    <sheet name="Tabelas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G157" i="2" l="1"/>
  <c r="D160" i="2" s="1"/>
  <c r="C3" i="3"/>
  <c r="E160" i="2" l="1"/>
  <c r="B160" i="2"/>
  <c r="F160" i="2"/>
  <c r="C160" i="2"/>
  <c r="C324" i="2"/>
  <c r="C333" i="2" s="1"/>
  <c r="D324" i="2"/>
  <c r="C334" i="2" s="1"/>
  <c r="F324" i="2"/>
  <c r="C336" i="2" s="1"/>
  <c r="E324" i="2"/>
  <c r="C335" i="2" s="1"/>
  <c r="B324" i="2"/>
  <c r="C332" i="2" s="1"/>
  <c r="F431" i="2"/>
  <c r="C443" i="2" s="1"/>
  <c r="E431" i="2"/>
  <c r="C442" i="2" s="1"/>
  <c r="D431" i="2"/>
  <c r="C441" i="2" s="1"/>
  <c r="C431" i="2"/>
  <c r="C440" i="2" s="1"/>
  <c r="B431" i="2"/>
  <c r="C439" i="2" s="1"/>
  <c r="F397" i="2"/>
  <c r="C408" i="2" s="1"/>
  <c r="E397" i="2"/>
  <c r="C407" i="2" s="1"/>
  <c r="D397" i="2"/>
  <c r="C406" i="2" s="1"/>
  <c r="C397" i="2"/>
  <c r="C405" i="2" s="1"/>
  <c r="B397" i="2"/>
  <c r="C404" i="2" s="1"/>
  <c r="F363" i="2"/>
  <c r="C374" i="2" s="1"/>
  <c r="E363" i="2"/>
  <c r="C373" i="2" s="1"/>
  <c r="D363" i="2"/>
  <c r="C372" i="2" s="1"/>
  <c r="C363" i="2"/>
  <c r="C371" i="2" s="1"/>
  <c r="B363" i="2"/>
  <c r="C370" i="2" s="1"/>
  <c r="F286" i="2"/>
  <c r="C299" i="2" s="1"/>
  <c r="E286" i="2"/>
  <c r="C298" i="2" s="1"/>
  <c r="D286" i="2"/>
  <c r="C297" i="2" s="1"/>
  <c r="C286" i="2"/>
  <c r="C296" i="2" s="1"/>
  <c r="B286" i="2"/>
  <c r="C295" i="2" s="1"/>
  <c r="C300" i="2" l="1"/>
  <c r="C302" i="2" s="1"/>
  <c r="C409" i="2"/>
  <c r="C411" i="2" s="1"/>
  <c r="C337" i="2"/>
  <c r="C339" i="2" s="1"/>
  <c r="C444" i="2"/>
  <c r="C446" i="2" s="1"/>
  <c r="G432" i="2"/>
  <c r="G398" i="2"/>
  <c r="F398" i="2" s="1"/>
  <c r="C375" i="2"/>
  <c r="C377" i="2" s="1"/>
  <c r="G287" i="2"/>
  <c r="B253" i="2"/>
  <c r="CI3" i="1"/>
  <c r="CI4" i="1"/>
  <c r="CI5" i="1"/>
  <c r="CI6" i="1"/>
  <c r="CI2" i="1"/>
  <c r="CG2" i="1"/>
  <c r="CG3" i="1"/>
  <c r="CG4" i="1"/>
  <c r="CG5" i="1"/>
  <c r="CG6" i="1"/>
  <c r="CE6" i="1"/>
  <c r="CE3" i="1"/>
  <c r="CE4" i="1"/>
  <c r="CE5" i="1"/>
  <c r="CE2" i="1"/>
  <c r="CC6" i="1"/>
  <c r="CC3" i="1"/>
  <c r="CC4" i="1"/>
  <c r="CC5" i="1"/>
  <c r="CC2" i="1"/>
  <c r="CA6" i="1"/>
  <c r="CA2" i="1"/>
  <c r="CA3" i="1"/>
  <c r="CA4" i="1"/>
  <c r="CA5" i="1"/>
  <c r="BY3" i="1"/>
  <c r="BY4" i="1"/>
  <c r="BY5" i="1"/>
  <c r="BY6" i="1"/>
  <c r="BY2" i="1"/>
  <c r="BW3" i="1"/>
  <c r="BW4" i="1"/>
  <c r="BW5" i="1"/>
  <c r="BW6" i="1"/>
  <c r="BW2" i="1"/>
  <c r="BU3" i="1"/>
  <c r="BU4" i="1"/>
  <c r="BU5" i="1"/>
  <c r="BU6" i="1"/>
  <c r="BU2" i="1"/>
  <c r="BS3" i="1"/>
  <c r="BS4" i="1"/>
  <c r="BS5" i="1"/>
  <c r="BS6" i="1"/>
  <c r="BS2" i="1"/>
  <c r="BQ3" i="1"/>
  <c r="BQ4" i="1"/>
  <c r="BQ5" i="1"/>
  <c r="BQ6" i="1"/>
  <c r="BQ2" i="1"/>
  <c r="BO3" i="1"/>
  <c r="BO4" i="1"/>
  <c r="BO5" i="1"/>
  <c r="BO6" i="1"/>
  <c r="BO2" i="1"/>
  <c r="BM3" i="1"/>
  <c r="BM4" i="1"/>
  <c r="BM5" i="1"/>
  <c r="BM6" i="1"/>
  <c r="BM2" i="1"/>
  <c r="BK3" i="1"/>
  <c r="BK4" i="1"/>
  <c r="BK5" i="1"/>
  <c r="BK6" i="1"/>
  <c r="BK2" i="1"/>
  <c r="BI3" i="1"/>
  <c r="BI4" i="1"/>
  <c r="BI5" i="1"/>
  <c r="BI6" i="1"/>
  <c r="BI2" i="1"/>
  <c r="BG3" i="1"/>
  <c r="BG4" i="1"/>
  <c r="BG5" i="1"/>
  <c r="BG6" i="1"/>
  <c r="BG2" i="1"/>
  <c r="F253" i="2"/>
  <c r="C265" i="2" s="1"/>
  <c r="E253" i="2"/>
  <c r="C264" i="2" s="1"/>
  <c r="D253" i="2"/>
  <c r="C263" i="2" s="1"/>
  <c r="C253" i="2"/>
  <c r="C262" i="2" s="1"/>
  <c r="BE6" i="1"/>
  <c r="BE3" i="1"/>
  <c r="BE4" i="1"/>
  <c r="BE5" i="1"/>
  <c r="BE2" i="1"/>
  <c r="BC3" i="1"/>
  <c r="BC2" i="1"/>
  <c r="B205" i="2"/>
  <c r="C203" i="2" s="1"/>
  <c r="BA3" i="1"/>
  <c r="BA2" i="1"/>
  <c r="B188" i="2"/>
  <c r="C186" i="2" s="1"/>
  <c r="C158" i="2"/>
  <c r="C166" i="2" s="1"/>
  <c r="B158" i="2"/>
  <c r="AY3" i="1"/>
  <c r="AY4" i="1"/>
  <c r="AY5" i="1"/>
  <c r="AY6" i="1"/>
  <c r="AY2" i="1"/>
  <c r="AW3" i="1"/>
  <c r="AW4" i="1"/>
  <c r="AW5" i="1"/>
  <c r="AW6" i="1"/>
  <c r="AW2" i="1"/>
  <c r="AU3" i="1"/>
  <c r="AU4" i="1"/>
  <c r="AU5" i="1"/>
  <c r="AU6" i="1"/>
  <c r="AU2" i="1"/>
  <c r="AS3" i="1"/>
  <c r="AS4" i="1"/>
  <c r="AS5" i="1"/>
  <c r="AS6" i="1"/>
  <c r="AS2" i="1"/>
  <c r="AQ3" i="1"/>
  <c r="AQ4" i="1"/>
  <c r="AQ5" i="1"/>
  <c r="AQ6" i="1"/>
  <c r="AQ2" i="1"/>
  <c r="AO3" i="1"/>
  <c r="AO4" i="1"/>
  <c r="AO5" i="1"/>
  <c r="AO6" i="1"/>
  <c r="AO2" i="1"/>
  <c r="AM3" i="1"/>
  <c r="AM4" i="1"/>
  <c r="AM5" i="1"/>
  <c r="AM6" i="1"/>
  <c r="AM2" i="1"/>
  <c r="AK3" i="1"/>
  <c r="AK4" i="1"/>
  <c r="AK5" i="1"/>
  <c r="AK6" i="1"/>
  <c r="AK2" i="1"/>
  <c r="AI3" i="1"/>
  <c r="AI4" i="1"/>
  <c r="AI5" i="1"/>
  <c r="AI6" i="1"/>
  <c r="AI2" i="1"/>
  <c r="AG3" i="1"/>
  <c r="AG4" i="1"/>
  <c r="AG5" i="1"/>
  <c r="AG6" i="1"/>
  <c r="AG2" i="1"/>
  <c r="AE2" i="1"/>
  <c r="AE3" i="1"/>
  <c r="AE4" i="1"/>
  <c r="AE5" i="1"/>
  <c r="AE6" i="1"/>
  <c r="F158" i="2"/>
  <c r="C169" i="2" s="1"/>
  <c r="E158" i="2"/>
  <c r="C168" i="2" s="1"/>
  <c r="D158" i="2"/>
  <c r="C167" i="2" s="1"/>
  <c r="C115" i="2"/>
  <c r="C124" i="2" s="1"/>
  <c r="D115" i="2"/>
  <c r="C125" i="2" s="1"/>
  <c r="E115" i="2"/>
  <c r="C126" i="2" s="1"/>
  <c r="F115" i="2"/>
  <c r="C127" i="2" s="1"/>
  <c r="B115" i="2"/>
  <c r="C123" i="2" s="1"/>
  <c r="AC3" i="1"/>
  <c r="AC4" i="1"/>
  <c r="AC5" i="1"/>
  <c r="AC6" i="1"/>
  <c r="AC2" i="1"/>
  <c r="AA3" i="1"/>
  <c r="AA4" i="1"/>
  <c r="AA5" i="1"/>
  <c r="AA6" i="1"/>
  <c r="AA2" i="1"/>
  <c r="Y3" i="1"/>
  <c r="Y4" i="1"/>
  <c r="Y5" i="1"/>
  <c r="Y6" i="1"/>
  <c r="Y2" i="1"/>
  <c r="W3" i="1"/>
  <c r="W4" i="1"/>
  <c r="W5" i="1"/>
  <c r="W6" i="1"/>
  <c r="W2" i="1"/>
  <c r="U3" i="1"/>
  <c r="U4" i="1"/>
  <c r="U5" i="1"/>
  <c r="U6" i="1"/>
  <c r="U2" i="1"/>
  <c r="S2" i="1"/>
  <c r="S3" i="1"/>
  <c r="S4" i="1"/>
  <c r="S5" i="1"/>
  <c r="S6" i="1"/>
  <c r="Q3" i="1"/>
  <c r="Q4" i="1"/>
  <c r="Q5" i="1"/>
  <c r="Q6" i="1"/>
  <c r="Q2" i="1"/>
  <c r="O4" i="1"/>
  <c r="O3" i="1"/>
  <c r="M4" i="1"/>
  <c r="M3" i="1"/>
  <c r="K6" i="1"/>
  <c r="K5" i="1"/>
  <c r="K4" i="1"/>
  <c r="K3" i="1"/>
  <c r="I4" i="1"/>
  <c r="I6" i="1"/>
  <c r="I5" i="1"/>
  <c r="I3" i="1"/>
  <c r="C3" i="1"/>
  <c r="E5" i="1"/>
  <c r="E4" i="1"/>
  <c r="E3" i="1"/>
  <c r="B93" i="2"/>
  <c r="C91" i="2" s="1"/>
  <c r="O2" i="1"/>
  <c r="B76" i="2"/>
  <c r="C75" i="2" s="1"/>
  <c r="M2" i="1"/>
  <c r="B61" i="2"/>
  <c r="C59" i="2" s="1"/>
  <c r="K2" i="1"/>
  <c r="B44" i="2"/>
  <c r="C42" i="2" s="1"/>
  <c r="I2" i="1"/>
  <c r="G2" i="1"/>
  <c r="B25" i="2"/>
  <c r="C23" i="2" s="1"/>
  <c r="E2" i="1"/>
  <c r="C4" i="2"/>
  <c r="C3" i="2"/>
  <c r="B5" i="2"/>
  <c r="C2" i="1"/>
  <c r="B398" i="2" l="1"/>
  <c r="C432" i="2"/>
  <c r="F432" i="2"/>
  <c r="C398" i="2"/>
  <c r="D398" i="2"/>
  <c r="C187" i="2"/>
  <c r="C204" i="2"/>
  <c r="C24" i="2"/>
  <c r="C39" i="2"/>
  <c r="C92" i="2"/>
  <c r="C261" i="2"/>
  <c r="C266" i="2" s="1"/>
  <c r="C268" i="2" s="1"/>
  <c r="C41" i="2"/>
  <c r="C43" i="2"/>
  <c r="C57" i="2"/>
  <c r="C128" i="2"/>
  <c r="C130" i="2" s="1"/>
  <c r="C40" i="2"/>
  <c r="B223" i="2"/>
  <c r="C218" i="2" s="1"/>
  <c r="C165" i="2"/>
  <c r="C170" i="2" s="1"/>
  <c r="C172" i="2" s="1"/>
  <c r="C73" i="2"/>
  <c r="C74" i="2"/>
  <c r="C90" i="2"/>
  <c r="C60" i="2"/>
  <c r="C58" i="2"/>
  <c r="B364" i="2" l="1"/>
  <c r="D364" i="2"/>
  <c r="G158" i="2"/>
  <c r="F159" i="2" s="1"/>
  <c r="G325" i="2"/>
  <c r="C325" i="2" s="1"/>
  <c r="G115" i="2"/>
  <c r="F116" i="2" s="1"/>
  <c r="G364" i="2"/>
  <c r="F364" i="2" s="1"/>
  <c r="G253" i="2"/>
  <c r="B254" i="2" s="1"/>
  <c r="F325" i="2" l="1"/>
  <c r="B325" i="2"/>
  <c r="C116" i="2"/>
  <c r="B159" i="2"/>
  <c r="D254" i="2"/>
  <c r="E254" i="2"/>
  <c r="E116" i="2"/>
  <c r="E159" i="2"/>
  <c r="D159" i="2"/>
  <c r="F254" i="2"/>
  <c r="D116" i="2"/>
  <c r="D325" i="2"/>
  <c r="C159" i="2"/>
  <c r="C254" i="2"/>
  <c r="C364" i="2"/>
  <c r="E364" i="2"/>
  <c r="E325" i="2"/>
</calcChain>
</file>

<file path=xl/sharedStrings.xml><?xml version="1.0" encoding="utf-8"?>
<sst xmlns="http://schemas.openxmlformats.org/spreadsheetml/2006/main" count="10755" uniqueCount="532">
  <si>
    <t xml:space="preserve">Feminino </t>
  </si>
  <si>
    <t>Masculino</t>
  </si>
  <si>
    <t>2- Idade</t>
  </si>
  <si>
    <t xml:space="preserve">até 20 anos </t>
  </si>
  <si>
    <t xml:space="preserve">entre 21 e 30 anos </t>
  </si>
  <si>
    <t xml:space="preserve">entre 31 e 40 anos </t>
  </si>
  <si>
    <t>mais de 41 anos</t>
  </si>
  <si>
    <t xml:space="preserve">até 01 salário mínimo </t>
  </si>
  <si>
    <t>de 1 a 4 s.m.</t>
  </si>
  <si>
    <t xml:space="preserve">de 4 a 7 s.m. </t>
  </si>
  <si>
    <t xml:space="preserve">de 7 a 10 s.m. </t>
  </si>
  <si>
    <t>mais de 10 s.m</t>
  </si>
  <si>
    <t>4- Renda familiar:</t>
  </si>
  <si>
    <t>3- Escolaridade</t>
  </si>
  <si>
    <t>Ensino Fundamental</t>
  </si>
  <si>
    <t>Especialização</t>
  </si>
  <si>
    <t>Mestrado</t>
  </si>
  <si>
    <t>Doutorado</t>
  </si>
  <si>
    <t xml:space="preserve">1- Sexo: </t>
  </si>
  <si>
    <t>5- Onde você obtém informações sobre as questões ambientais no dia a dia? (marque a principal)</t>
  </si>
  <si>
    <t>escola</t>
  </si>
  <si>
    <t>mídia (tv, rádio, jornal, revistas)</t>
  </si>
  <si>
    <t>família</t>
  </si>
  <si>
    <t>rótulos/embalagens</t>
  </si>
  <si>
    <t>amigos</t>
  </si>
  <si>
    <t>6- Você sabe o que é ACV (análise do ciclo de vida do produto desde a matéria prima até o descarte?)</t>
  </si>
  <si>
    <t>sim</t>
  </si>
  <si>
    <t>tenho dúvidas</t>
  </si>
  <si>
    <t xml:space="preserve">não </t>
  </si>
  <si>
    <t>7- Você sabe que o produto que você usa causa  impacto ao meio ambiente?</t>
  </si>
  <si>
    <t>8 - Antes de jogar algo no lixo, você pensa em como poderia reutilizá-lo?</t>
  </si>
  <si>
    <t>Sempre</t>
  </si>
  <si>
    <t>Frequentemente</t>
  </si>
  <si>
    <t>Algumas vezes</t>
  </si>
  <si>
    <t>Pouquíssimas vezes</t>
  </si>
  <si>
    <t>Nunca</t>
  </si>
  <si>
    <t>9 - Você é adepto da reciclagem?</t>
  </si>
  <si>
    <t>10 - Você separa o lixo que pode ser reciclado (papel, plástico, alumínio, vidro, metais) e os dispõe para coleta?</t>
  </si>
  <si>
    <t>11 - Apaga as luzes, desliga TV, aparelho de som, ventilador / aquecedor quando sai do ambiente?</t>
  </si>
  <si>
    <t>12 - Procura não deixar a torneira aberta ao escovar os dentes ou ao fazer a barba?</t>
  </si>
  <si>
    <t>13 - Você utiliza os dois lados dos papéis, ou reutiliza rascunhos?</t>
  </si>
  <si>
    <t>14 - Você evita imprimir coisas desnecessárias?</t>
  </si>
  <si>
    <t>15 - Você considera a variável ambiental quando da compra de um produto?</t>
  </si>
  <si>
    <t>16 - Ao comprar você se deixar influenciar pela propaganda, pelos amigos ou pela família em relação às questões ambientais?</t>
  </si>
  <si>
    <t xml:space="preserve">17 - Ao comprar, você procura saber se o fabricante pratica ações ambientais?  </t>
  </si>
  <si>
    <t xml:space="preserve">18 - Ao comprar, você valoriza o fabricante que tem ‘postura’ ecologicamente correta?  </t>
  </si>
  <si>
    <t>19 - Antes da compra você verifica rótulos e embalagens, para identificar um ‘produto’ ecologicamente correto?</t>
  </si>
  <si>
    <t>20 - Procura comprar produtos e/ou embalagens fabricados com material reciclado ou que tem potencial para serem reciclados?</t>
  </si>
  <si>
    <t>21 - Você verifica o consumo de energia quando da compra de um produto?</t>
  </si>
  <si>
    <t xml:space="preserve">22 - Você compra produtos biodegradáveis ? </t>
  </si>
  <si>
    <t>23 - Você se dispõe a pagar mais por um produto ecologicamente correto?</t>
  </si>
  <si>
    <t>24 - Você se dispõe a mudar de marca de produto para auxiliar na conservação do meio ambiente?</t>
  </si>
  <si>
    <t>25 - Você pagaria mais por uma “sopa pronta congelada” que utilize critérios ambientais no processo produtivo ou embalagens recicláveis?</t>
  </si>
  <si>
    <t>26 - Você compra alimentos preparados congelados, como lasanha, sopa, pizza?</t>
  </si>
  <si>
    <t>não</t>
  </si>
  <si>
    <t xml:space="preserve">27 - Você consome sopa pronta congelada?   </t>
  </si>
  <si>
    <t xml:space="preserve">sim </t>
  </si>
  <si>
    <t xml:space="preserve">não conheço </t>
  </si>
  <si>
    <t xml:space="preserve">preço </t>
  </si>
  <si>
    <t>não estava entre as opções disponíveis nas lojas</t>
  </si>
  <si>
    <t>outro</t>
  </si>
  <si>
    <t>qualidade</t>
  </si>
  <si>
    <t>Se você respondeu não, assinale o motivo:</t>
  </si>
  <si>
    <t>29 - Impacto ambiental na extração (e no transporte)</t>
  </si>
  <si>
    <t>forte preocupação</t>
  </si>
  <si>
    <t>média preocupação</t>
  </si>
  <si>
    <t>fraca preocupação</t>
  </si>
  <si>
    <t>nenhuma preocupação</t>
  </si>
  <si>
    <t>30 - Consumo de energia (na produção)</t>
  </si>
  <si>
    <t>31 - Geração de resíduos sólidos, efluentes líquidos e emissões atmosféricas</t>
  </si>
  <si>
    <t>32 - Consumo de combustível na armazenagem e/ou transporte e distribuição</t>
  </si>
  <si>
    <t>33 - Vida útil do produto</t>
  </si>
  <si>
    <t>34 - Necessidade de energia</t>
  </si>
  <si>
    <t>35 - Potencial contaminação ao meio ambiente</t>
  </si>
  <si>
    <t>36 - Embalagem (tipo e/ou volume)</t>
  </si>
  <si>
    <t>37 - Possibilidade de reutilização</t>
  </si>
  <si>
    <t>38 - Potencialidade de reaproveitamento de componentes</t>
  </si>
  <si>
    <t xml:space="preserve">39 - Possibilidade de reciclagem </t>
  </si>
  <si>
    <t>40 - Periculosidade ou toxidade</t>
  </si>
  <si>
    <t>41 - Volume de material (incluindo embalagem)</t>
  </si>
  <si>
    <t>42 - Biodegradabilidade</t>
  </si>
  <si>
    <t>resposta 1</t>
  </si>
  <si>
    <t>resposta 2</t>
  </si>
  <si>
    <t>resposta 3</t>
  </si>
  <si>
    <t>resposta 4</t>
  </si>
  <si>
    <t>resposta 5</t>
  </si>
  <si>
    <t>resposta 6</t>
  </si>
  <si>
    <t>resposta 7</t>
  </si>
  <si>
    <t>resposta 8</t>
  </si>
  <si>
    <t>resposta 9</t>
  </si>
  <si>
    <t>resposta 10</t>
  </si>
  <si>
    <t>resposta 11</t>
  </si>
  <si>
    <t>resposta 12</t>
  </si>
  <si>
    <t>resposta 13</t>
  </si>
  <si>
    <t>resposta 14</t>
  </si>
  <si>
    <t>resposta 15</t>
  </si>
  <si>
    <t>resposta 16</t>
  </si>
  <si>
    <t>resposta 17</t>
  </si>
  <si>
    <t>resposta 18</t>
  </si>
  <si>
    <t>resposta 19</t>
  </si>
  <si>
    <t>resposta 20</t>
  </si>
  <si>
    <t>resposta 21</t>
  </si>
  <si>
    <t>resposta 22</t>
  </si>
  <si>
    <t>resposta 23</t>
  </si>
  <si>
    <t>resposta 24</t>
  </si>
  <si>
    <t>resposta 25</t>
  </si>
  <si>
    <t>resposta 26</t>
  </si>
  <si>
    <t>resposta 27</t>
  </si>
  <si>
    <t>resposta 28</t>
  </si>
  <si>
    <t>resposta 29</t>
  </si>
  <si>
    <t>resposta 30</t>
  </si>
  <si>
    <t>resposta 31</t>
  </si>
  <si>
    <t>resposta 32</t>
  </si>
  <si>
    <t>resposta 33</t>
  </si>
  <si>
    <t>resposta 34</t>
  </si>
  <si>
    <t>resposta 35</t>
  </si>
  <si>
    <t>resposta 36</t>
  </si>
  <si>
    <t>resposta 37</t>
  </si>
  <si>
    <t>resposta 38</t>
  </si>
  <si>
    <t>resposta 39</t>
  </si>
  <si>
    <t>resposta 40</t>
  </si>
  <si>
    <t>resposta 41</t>
  </si>
  <si>
    <t>resposta 42</t>
  </si>
  <si>
    <t>resposta 43</t>
  </si>
  <si>
    <t>resposta 44</t>
  </si>
  <si>
    <t>resposta 45</t>
  </si>
  <si>
    <t>resposta 46</t>
  </si>
  <si>
    <t>resposta 47</t>
  </si>
  <si>
    <t>resposta 48</t>
  </si>
  <si>
    <t>resposta 49</t>
  </si>
  <si>
    <t>resposta 50</t>
  </si>
  <si>
    <t>resposta 51</t>
  </si>
  <si>
    <t>resposta 52</t>
  </si>
  <si>
    <t>resposta 53</t>
  </si>
  <si>
    <t>resposta 54</t>
  </si>
  <si>
    <t>resposta 55</t>
  </si>
  <si>
    <t>resposta 56</t>
  </si>
  <si>
    <t>resposta 57</t>
  </si>
  <si>
    <t>resposta 58</t>
  </si>
  <si>
    <t>resposta 59</t>
  </si>
  <si>
    <t>resposta 60</t>
  </si>
  <si>
    <t>resposta 61</t>
  </si>
  <si>
    <t>resposta 62</t>
  </si>
  <si>
    <t>resposta 63</t>
  </si>
  <si>
    <t>resposta 64</t>
  </si>
  <si>
    <t>resposta 65</t>
  </si>
  <si>
    <t>resposta 66</t>
  </si>
  <si>
    <t>resposta 67</t>
  </si>
  <si>
    <t>resposta 68</t>
  </si>
  <si>
    <t>resposta 69</t>
  </si>
  <si>
    <t>resposta 70</t>
  </si>
  <si>
    <t>resposta 71</t>
  </si>
  <si>
    <t>resposta 72</t>
  </si>
  <si>
    <t>resposta 73</t>
  </si>
  <si>
    <t>resposta 74</t>
  </si>
  <si>
    <t>resposta 75</t>
  </si>
  <si>
    <t>resposta 76</t>
  </si>
  <si>
    <t>resposta 77</t>
  </si>
  <si>
    <t>resposta 78</t>
  </si>
  <si>
    <t>resposta 79</t>
  </si>
  <si>
    <t>resposta 80</t>
  </si>
  <si>
    <t>resposta 81</t>
  </si>
  <si>
    <t>resposta 82</t>
  </si>
  <si>
    <t>resposta 83</t>
  </si>
  <si>
    <t>resposta 84</t>
  </si>
  <si>
    <t>resposta 85</t>
  </si>
  <si>
    <t>resposta 86</t>
  </si>
  <si>
    <t>resposta 87</t>
  </si>
  <si>
    <t>resposta 88</t>
  </si>
  <si>
    <t>resposta 89</t>
  </si>
  <si>
    <t>resposta 90</t>
  </si>
  <si>
    <t>resposta 91</t>
  </si>
  <si>
    <t>resposta 92</t>
  </si>
  <si>
    <t>resposta 93</t>
  </si>
  <si>
    <t>resposta 94</t>
  </si>
  <si>
    <t>resposta 95</t>
  </si>
  <si>
    <t>resposta 96</t>
  </si>
  <si>
    <t>resposta 97</t>
  </si>
  <si>
    <t>resposta 98</t>
  </si>
  <si>
    <t>resposta 99</t>
  </si>
  <si>
    <t>resposta 100</t>
  </si>
  <si>
    <t>resposta 101</t>
  </si>
  <si>
    <t>resposta 102</t>
  </si>
  <si>
    <t>resposta 103</t>
  </si>
  <si>
    <t>resposta 104</t>
  </si>
  <si>
    <t>resposta 105</t>
  </si>
  <si>
    <t>resposta 106</t>
  </si>
  <si>
    <t>resposta 107</t>
  </si>
  <si>
    <t>resposta 108</t>
  </si>
  <si>
    <t>resposta 109</t>
  </si>
  <si>
    <t>resposta 110</t>
  </si>
  <si>
    <t>resposta 111</t>
  </si>
  <si>
    <t>resposta 112</t>
  </si>
  <si>
    <t>resposta 113</t>
  </si>
  <si>
    <t>resposta 114</t>
  </si>
  <si>
    <t>resposta 115</t>
  </si>
  <si>
    <t>resposta 116</t>
  </si>
  <si>
    <t>resposta 117</t>
  </si>
  <si>
    <t>resposta 118</t>
  </si>
  <si>
    <t>resposta 119</t>
  </si>
  <si>
    <t>resposta 120</t>
  </si>
  <si>
    <t>resposta 121</t>
  </si>
  <si>
    <t>resposta 122</t>
  </si>
  <si>
    <t>resposta 123</t>
  </si>
  <si>
    <t>resposta 124</t>
  </si>
  <si>
    <t>resposta 125</t>
  </si>
  <si>
    <t>resposta 126</t>
  </si>
  <si>
    <t>resposta 127</t>
  </si>
  <si>
    <t>resposta 128</t>
  </si>
  <si>
    <t>resposta 129</t>
  </si>
  <si>
    <t>resposta 130</t>
  </si>
  <si>
    <t>resposta 131</t>
  </si>
  <si>
    <t>resposta 132</t>
  </si>
  <si>
    <t>resposta 133</t>
  </si>
  <si>
    <t>resposta 134</t>
  </si>
  <si>
    <t>resposta 135</t>
  </si>
  <si>
    <t>resposta 136</t>
  </si>
  <si>
    <t>resposta 137</t>
  </si>
  <si>
    <t>resposta 138</t>
  </si>
  <si>
    <t>resposta 139</t>
  </si>
  <si>
    <t>resposta 140</t>
  </si>
  <si>
    <t>resposta 141</t>
  </si>
  <si>
    <t>resposta 142</t>
  </si>
  <si>
    <t>resposta 143</t>
  </si>
  <si>
    <t>resposta 144</t>
  </si>
  <si>
    <t>resposta 145</t>
  </si>
  <si>
    <t>resposta 146</t>
  </si>
  <si>
    <t>resposta 147</t>
  </si>
  <si>
    <t>resposta 148</t>
  </si>
  <si>
    <t>resposta 149</t>
  </si>
  <si>
    <t>resposta 150</t>
  </si>
  <si>
    <t>resposta 151</t>
  </si>
  <si>
    <t>resposta 152</t>
  </si>
  <si>
    <t>resposta 153</t>
  </si>
  <si>
    <t>resposta 154</t>
  </si>
  <si>
    <t>resposta 155</t>
  </si>
  <si>
    <t>resposta 156</t>
  </si>
  <si>
    <t>resposta 157</t>
  </si>
  <si>
    <t>resposta 158</t>
  </si>
  <si>
    <t>resposta 159</t>
  </si>
  <si>
    <t>resposta 160</t>
  </si>
  <si>
    <t>resposta 161</t>
  </si>
  <si>
    <t>resposta 162</t>
  </si>
  <si>
    <t>resposta 163</t>
  </si>
  <si>
    <t>resposta 164</t>
  </si>
  <si>
    <t>resposta 165</t>
  </si>
  <si>
    <t>resposta 166</t>
  </si>
  <si>
    <t>resposta 167</t>
  </si>
  <si>
    <t>resposta 168</t>
  </si>
  <si>
    <t>resposta 169</t>
  </si>
  <si>
    <t>resposta 170</t>
  </si>
  <si>
    <t>resposta 171</t>
  </si>
  <si>
    <t>resposta 172</t>
  </si>
  <si>
    <t>resposta 173</t>
  </si>
  <si>
    <t>resposta 174</t>
  </si>
  <si>
    <t>resposta 175</t>
  </si>
  <si>
    <t>resposta 176</t>
  </si>
  <si>
    <t>resposta 177</t>
  </si>
  <si>
    <t>resposta 178</t>
  </si>
  <si>
    <t>resposta 179</t>
  </si>
  <si>
    <t>resposta 180</t>
  </si>
  <si>
    <t>resposta 181</t>
  </si>
  <si>
    <t>resposta 182</t>
  </si>
  <si>
    <t>resposta 183</t>
  </si>
  <si>
    <t>resposta 184</t>
  </si>
  <si>
    <t>resposta 185</t>
  </si>
  <si>
    <t>resposta 186</t>
  </si>
  <si>
    <t>resposta 187</t>
  </si>
  <si>
    <t>resposta 188</t>
  </si>
  <si>
    <t>resposta 189</t>
  </si>
  <si>
    <t>resposta 190</t>
  </si>
  <si>
    <t>resposta 191</t>
  </si>
  <si>
    <t>resposta 192</t>
  </si>
  <si>
    <t>resposta 193</t>
  </si>
  <si>
    <t>resposta 194</t>
  </si>
  <si>
    <t>resposta 195</t>
  </si>
  <si>
    <t>resposta 196</t>
  </si>
  <si>
    <t>resposta 197</t>
  </si>
  <si>
    <t>resposta 198</t>
  </si>
  <si>
    <t>resposta 199</t>
  </si>
  <si>
    <t>resposta 200</t>
  </si>
  <si>
    <t>resposta 201</t>
  </si>
  <si>
    <t>resposta 202</t>
  </si>
  <si>
    <t>resposta 203</t>
  </si>
  <si>
    <t>resposta 204</t>
  </si>
  <si>
    <t>resposta 205</t>
  </si>
  <si>
    <t>resposta 206</t>
  </si>
  <si>
    <t>resposta 207</t>
  </si>
  <si>
    <t>resposta 208</t>
  </si>
  <si>
    <t>resposta 209</t>
  </si>
  <si>
    <t>resposta 210</t>
  </si>
  <si>
    <t>resposta 211</t>
  </si>
  <si>
    <t>resposta 212</t>
  </si>
  <si>
    <t>resposta 213</t>
  </si>
  <si>
    <t>resposta 214</t>
  </si>
  <si>
    <t>resposta 215</t>
  </si>
  <si>
    <t>resposta 216</t>
  </si>
  <si>
    <t>resposta 217</t>
  </si>
  <si>
    <t>resposta 218</t>
  </si>
  <si>
    <t>resposta 219</t>
  </si>
  <si>
    <t>resposta 220</t>
  </si>
  <si>
    <t>resposta 221</t>
  </si>
  <si>
    <t>resposta 222</t>
  </si>
  <si>
    <t>resposta 223</t>
  </si>
  <si>
    <t>resposta 224</t>
  </si>
  <si>
    <t>resposta 225</t>
  </si>
  <si>
    <t>resposta 226</t>
  </si>
  <si>
    <t>resposta 227</t>
  </si>
  <si>
    <t>resposta 228</t>
  </si>
  <si>
    <t>resposta 229</t>
  </si>
  <si>
    <t>resposta 230</t>
  </si>
  <si>
    <t>resposta 231</t>
  </si>
  <si>
    <t>resposta 232</t>
  </si>
  <si>
    <t>resposta 233</t>
  </si>
  <si>
    <t>Ensino médio</t>
  </si>
  <si>
    <t>Superior incompleto</t>
  </si>
  <si>
    <t>28 - Origem dos recursos (se são renováveis)</t>
  </si>
  <si>
    <t>frequent. me preocupo</t>
  </si>
  <si>
    <t>não gosto</t>
  </si>
  <si>
    <t>não gosto de sopa, muito menos congelada</t>
  </si>
  <si>
    <t>não gosto de sopa</t>
  </si>
  <si>
    <t>não consumo produtos alimentícios previamente preparados/industrializados</t>
  </si>
  <si>
    <t>gosto de alimentos frescos</t>
  </si>
  <si>
    <t>caseiro é melhor</t>
  </si>
  <si>
    <t>não costumo comer congelados</t>
  </si>
  <si>
    <t>não consumo este tipo de produto</t>
  </si>
  <si>
    <t>não gosto do gosto do conservante</t>
  </si>
  <si>
    <t>não gosto muito de sopa</t>
  </si>
  <si>
    <t>adoro as sopas que eu faço</t>
  </si>
  <si>
    <t>acho mais saudável preparar em casa</t>
  </si>
  <si>
    <t>não gosto de alimentos congelados</t>
  </si>
  <si>
    <t>prefiro alimentos frescos</t>
  </si>
  <si>
    <t>Prod. Naturais</t>
  </si>
  <si>
    <t>Qualid. Do Produto</t>
  </si>
  <si>
    <t>Não gosto</t>
  </si>
  <si>
    <t>Não é saudável</t>
  </si>
  <si>
    <t>TABELA 01: SEXO DOS PESQUISADOS</t>
  </si>
  <si>
    <t>SEXO</t>
  </si>
  <si>
    <t>Feminino</t>
  </si>
  <si>
    <t>Número de respondentes</t>
  </si>
  <si>
    <t>%</t>
  </si>
  <si>
    <t>TABELA 02: FAIXA ETÁRIA DOS PESQUISADOS</t>
  </si>
  <si>
    <t>Idade em faixas</t>
  </si>
  <si>
    <t>Nº de respondentes</t>
  </si>
  <si>
    <t>% acumulado</t>
  </si>
  <si>
    <t>Total</t>
  </si>
  <si>
    <t>TABELA 03: FAIXA DE RENDA FAMILIAR</t>
  </si>
  <si>
    <t>Renda Familiar</t>
  </si>
  <si>
    <t>ESCOLARIDADE: TODOS COMO O MESMO PERFIL - SUPERIOR INCOMPLETO</t>
  </si>
  <si>
    <t>TABELA 04: FONTE DE OBTENÇÃO DE INFORMAÇÕES SOBRE AS QUESTÕES AMBIENTAIS</t>
  </si>
  <si>
    <t>Fonte de Informação</t>
  </si>
  <si>
    <t>TABELA 05: CONHECIMENTO SOBRE A ACV</t>
  </si>
  <si>
    <t>Sabem o que é ACV</t>
  </si>
  <si>
    <t>TABELA 05: CONHECIMENTO SOBRE IMPACTO GERADO AO MEIO AMBIENTE</t>
  </si>
  <si>
    <t>Sabem que o produto que usam causa impacto ambiental</t>
  </si>
  <si>
    <t>Sim</t>
  </si>
  <si>
    <t>Têm dúvidas</t>
  </si>
  <si>
    <t>Não</t>
  </si>
  <si>
    <t>Escola</t>
  </si>
  <si>
    <t>Mídia (tv, rádio, jornal, revistas)</t>
  </si>
  <si>
    <t>Rótulos/embalagens</t>
  </si>
  <si>
    <t>Amigos</t>
  </si>
  <si>
    <t xml:space="preserve">Até 01 salário mínimo </t>
  </si>
  <si>
    <t>De 1 a 4 s.m.</t>
  </si>
  <si>
    <t xml:space="preserve">De 4 a 7 s.m. </t>
  </si>
  <si>
    <t xml:space="preserve">De 7 a 10 s.m. </t>
  </si>
  <si>
    <t>Mais de 10 s.m</t>
  </si>
  <si>
    <t xml:space="preserve">Até 20 anos </t>
  </si>
  <si>
    <t xml:space="preserve">Entre 21 e 30 anos </t>
  </si>
  <si>
    <t xml:space="preserve">Entre 31 e 40 anos </t>
  </si>
  <si>
    <t>Mais de 41 anos</t>
  </si>
  <si>
    <t>TABELA 7: FREQUÊNCIA DE RESPOSTAS DO CONJUNTO PERCEPÇÃO AMBIENTAL</t>
  </si>
  <si>
    <t>CONJUNTO 02 - PERCEPÇÃO AMBIENTAL</t>
  </si>
  <si>
    <t xml:space="preserve">Algumas vezes </t>
  </si>
  <si>
    <t xml:space="preserve">Pouquíssimas vezes </t>
  </si>
  <si>
    <r>
      <t xml:space="preserve"> (a)</t>
    </r>
    <r>
      <rPr>
        <sz val="11"/>
        <color rgb="FF0000FF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Nº RESPOSTAS</t>
    </r>
  </si>
  <si>
    <r>
      <t xml:space="preserve">(b) </t>
    </r>
    <r>
      <rPr>
        <sz val="11"/>
        <color theme="1"/>
        <rFont val="Times New Roman"/>
        <family val="1"/>
      </rPr>
      <t>VALORES</t>
    </r>
  </si>
  <si>
    <r>
      <t xml:space="preserve">(a X b) </t>
    </r>
    <r>
      <rPr>
        <sz val="11"/>
        <color theme="1"/>
        <rFont val="Times New Roman"/>
        <family val="1"/>
      </rPr>
      <t>RESULTADO</t>
    </r>
  </si>
  <si>
    <r>
      <t>(c)</t>
    </r>
    <r>
      <rPr>
        <sz val="10"/>
        <color rgb="FF0000FF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SOMA DOS RESULTADOS</t>
    </r>
  </si>
  <si>
    <r>
      <t>(d)</t>
    </r>
    <r>
      <rPr>
        <sz val="10"/>
        <color rgb="FF0000FF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Nº DE QUESTÕES</t>
    </r>
  </si>
  <si>
    <r>
      <t xml:space="preserve">(e = c / d) </t>
    </r>
    <r>
      <rPr>
        <sz val="10"/>
        <color theme="1"/>
        <rFont val="Times New Roman"/>
        <family val="1"/>
      </rPr>
      <t>RESULTADO</t>
    </r>
  </si>
  <si>
    <t>TABELA 08: ALOCAÇÃO DE PESOS E ELABORAÇÃO DO GRAU DE PERCEPÇÃO AMBIENTAL</t>
  </si>
  <si>
    <t>A=628</t>
  </si>
  <si>
    <t>B=384</t>
  </si>
  <si>
    <t>C=353</t>
  </si>
  <si>
    <t>D=185</t>
  </si>
  <si>
    <t>E=79</t>
  </si>
  <si>
    <t>TABELA 09: CLASSIFICAÇÃO DO GRAU DE PERCEPÇÃO AMBIENTAL DA AMOSTRA</t>
  </si>
  <si>
    <t>Grau de percepção em relação às questões ambientais</t>
  </si>
  <si>
    <t>Valores</t>
  </si>
  <si>
    <t xml:space="preserve">A) Possui alta percepção ecológica  </t>
  </si>
  <si>
    <t>Entre 3,3 e 4,0</t>
  </si>
  <si>
    <t>B) Possui percepção ecológica</t>
  </si>
  <si>
    <t>Entre 2,5 e 3,2</t>
  </si>
  <si>
    <t>C) Possui potenciais traços de percepção ambiental</t>
  </si>
  <si>
    <t>Entre 1,7 e 2,4</t>
  </si>
  <si>
    <t>D) Possui poucos traços de percepção ambiental</t>
  </si>
  <si>
    <t>Entre 0,9 e 1,6</t>
  </si>
  <si>
    <t>E) Não possui percepção ecológica.</t>
  </si>
  <si>
    <t>Até 0,8</t>
  </si>
  <si>
    <t>TABELA 10 : FREQUÊNCIA DE RESPOSTAS DO CONJUNTO CONSUMO ECOLÓGICO</t>
  </si>
  <si>
    <t>A=219</t>
  </si>
  <si>
    <t>B=296</t>
  </si>
  <si>
    <t>C=749</t>
  </si>
  <si>
    <t>D=664</t>
  </si>
  <si>
    <t>E=526</t>
  </si>
  <si>
    <t>TABELA 11: ALOCAÇÃO DE PESOS E ELABORAÇÃO DO GRAU DE CONSUMO ECOLÓGICO</t>
  </si>
  <si>
    <t>TABELA 12: CLASSIFICAÇÃO DO GRAU DE PERCEPÇÃO AMBIENTAL DA AMOSTRA</t>
  </si>
  <si>
    <t>TABELA 13: CONSOMEM ALIMENTOS PREPARADOS CONGELADOS</t>
  </si>
  <si>
    <t xml:space="preserve">CONSOMEM ALIMENTOS PREPADOS CONGELADOS </t>
  </si>
  <si>
    <t>TABELA 14: CONSOMEM SOPA PRONTA CONGELADA</t>
  </si>
  <si>
    <t>CONSOMEM SOPA PRONTA CONGELADA</t>
  </si>
  <si>
    <t>TABELA 15: MOTIVO PELO QUAL NÃO CONSOME A SOPA PRONTA CONGELADA</t>
  </si>
  <si>
    <t xml:space="preserve">Não conheço </t>
  </si>
  <si>
    <t xml:space="preserve">Preço </t>
  </si>
  <si>
    <t>Qualidade</t>
  </si>
  <si>
    <t>Não estava entre as opções disponíveis nas lojas</t>
  </si>
  <si>
    <t>Outro</t>
  </si>
  <si>
    <t>Outros:</t>
  </si>
  <si>
    <t>Não gostam de sopa</t>
  </si>
  <si>
    <t>Não gostam de sopa congeladas</t>
  </si>
  <si>
    <t>Não consomem produtos industrializados</t>
  </si>
  <si>
    <t>Consideram melhor a sopa caseira</t>
  </si>
  <si>
    <t>Não consomem produtos com conservantes</t>
  </si>
  <si>
    <t>Preferem alimentos frescos</t>
  </si>
  <si>
    <t>Receio a qualidade do produto</t>
  </si>
  <si>
    <t>Forte preocupação</t>
  </si>
  <si>
    <t>Frequentemente me preocupo</t>
  </si>
  <si>
    <t>Média preocupação</t>
  </si>
  <si>
    <t>Fraca preocupação</t>
  </si>
  <si>
    <t>Nenhuma preocupação</t>
  </si>
  <si>
    <t>TABELA 16 : FREQUÊNCIA DE RESPOSTAS DO CONJUNTO AVC</t>
  </si>
  <si>
    <t>CONJUNTO 04 - ETAPAS DA AVC</t>
  </si>
  <si>
    <t>TABELA 17: ALOCAÇÃO DE PESOS E ELABORAÇÃO DO GRAU DE PREOCUPAÇÃO EM RELAÇÃO O ACV</t>
  </si>
  <si>
    <t>A=851</t>
  </si>
  <si>
    <t>B=799</t>
  </si>
  <si>
    <t>C=920</t>
  </si>
  <si>
    <t>D=568</t>
  </si>
  <si>
    <t>E=256</t>
  </si>
  <si>
    <t>TABELA 18: GRAU DE PREOCUPAÇÃO EM RELAÇÃO ÀS ETAPAS DA ACV</t>
  </si>
  <si>
    <t>A) Forte preocupação</t>
  </si>
  <si>
    <t>CICLO DE VIDA DO PRODUTO</t>
  </si>
  <si>
    <t>CARACTERIZAÇÃO DO PRODUTO X PREOCUPAÇÃO DO CONSUMIDOR</t>
  </si>
  <si>
    <t>Características do produto ecologicamente correto</t>
  </si>
  <si>
    <t xml:space="preserve">Matéria prima </t>
  </si>
  <si>
    <t>Processo de produção</t>
  </si>
  <si>
    <t>Utilização do produto</t>
  </si>
  <si>
    <t xml:space="preserve">Pós-utilização </t>
  </si>
  <si>
    <t>Descarte</t>
  </si>
  <si>
    <t>TABELA 19 - Frequência de respostas da Etapa Matéria Prima</t>
  </si>
  <si>
    <t>CONJUNTO 04 - ETAPAS DA AVC - MATÉRIA PRIMA</t>
  </si>
  <si>
    <t>Total Parcial</t>
  </si>
  <si>
    <t>Em relação à matéria prima indique o grau de preocupação com:</t>
  </si>
  <si>
    <t>TABELA 20: ALOCAÇÃO DE PESOS E ELABORAÇÃO DO GRAU DE PREOCUPAÇÃO QUANTO À MATÉRIA PRIMA</t>
  </si>
  <si>
    <t>A=63</t>
  </si>
  <si>
    <t>B=93</t>
  </si>
  <si>
    <t>C=164</t>
  </si>
  <si>
    <t>D=102</t>
  </si>
  <si>
    <t>E=30</t>
  </si>
  <si>
    <t>TABELA 21: CLASSIFICAÇÃO DA PREOCUPAÇÃO DO CONSUMIDOR AMOSTRADO EM RELAÇÃO À MATÉRIA PRIMA</t>
  </si>
  <si>
    <t>CONJUNTO 04 - ETAPAS DA AVC - UTILIZAÇÃO DO PRODUTO</t>
  </si>
  <si>
    <t>Em relação à utilização do produto indique o grau de preocupação com:</t>
  </si>
  <si>
    <t>A=306</t>
  </si>
  <si>
    <t>B=245</t>
  </si>
  <si>
    <t>C=199</t>
  </si>
  <si>
    <t>D=115</t>
  </si>
  <si>
    <t>E=38</t>
  </si>
  <si>
    <t>TABELA 25 - Frequência de respostas da Etapa Utilização do Produto</t>
  </si>
  <si>
    <t>CONJUNTO 04 - ETAPAS DA AVC - PÓS-UTILIZAÇÃO</t>
  </si>
  <si>
    <t>Em relação à pós-utilização do produto indique o grau de preocupação com:</t>
  </si>
  <si>
    <t>A=146</t>
  </si>
  <si>
    <t>B=178</t>
  </si>
  <si>
    <t>C=200</t>
  </si>
  <si>
    <t>D=112</t>
  </si>
  <si>
    <t>E=45</t>
  </si>
  <si>
    <t>TABELA 27: CLASSIFICAÇÃO DA PREOCUPAÇÃO DO CONSUMIDOR AMOSTRADO EM RELAÇÃO À UTILIZAÇÃO DO PRODUTO</t>
  </si>
  <si>
    <t>CONJUNTO 04 - ETAPAS DA AVC - DESCARTE</t>
  </si>
  <si>
    <t>Em relação ao descarte do produto indique o grau de preocupação com:</t>
  </si>
  <si>
    <t>A=200</t>
  </si>
  <si>
    <t>B=171</t>
  </si>
  <si>
    <t>C=160</t>
  </si>
  <si>
    <t>D=93</t>
  </si>
  <si>
    <t>E=55</t>
  </si>
  <si>
    <t>TABELA 29: ALOCAÇÃO DE PESOS E ELABORAÇÃO DO GRAU DE PREOCUPAÇÃO QUANTO À PÓS-UTLIZAÇÃO DO PRODUTO</t>
  </si>
  <si>
    <t>TABELA 30: CLASSIFICAÇÃO DA PREOCUPAÇÃO DO CONSUMIDOR AMOSTRADO EM RELAÇÃO À PÓS-UTILIZAÇÃO DO PRODUTO</t>
  </si>
  <si>
    <t>B) Frequente preocupação</t>
  </si>
  <si>
    <t>C) Mediana preocupação</t>
  </si>
  <si>
    <t>D) Fraca preocupação</t>
  </si>
  <si>
    <t>E) Nenhuma preocupação</t>
  </si>
  <si>
    <t>CONJUNTO 04 - ETAPAS DA AVC - PROCESSO DE PRODUÇÃO</t>
  </si>
  <si>
    <t>Em relação ao processo de produção indique o grau de preocupação com:</t>
  </si>
  <si>
    <t>TABELA 22 - Frequência de respostas da Etapa Processo de Produção</t>
  </si>
  <si>
    <t>TABELA 23: ALOCAÇÃO DE PESOS E ELABORAÇÃO DO GRAU DE PREOCUPAÇÃO QUANTO AO PROCESSO DE PRODUÇÃO</t>
  </si>
  <si>
    <t>TABELA 24: CLASSIFICAÇÃO DA PREOCUPAÇÃO DO CONSUMIDOR AMOSTRADO EM RELAÇÃO AO PROCESSO DE PRODUÇÃO</t>
  </si>
  <si>
    <t>A=136</t>
  </si>
  <si>
    <t>B=112</t>
  </si>
  <si>
    <t>C=197</t>
  </si>
  <si>
    <t>D=146</t>
  </si>
  <si>
    <t>E=88</t>
  </si>
  <si>
    <t>TABELA 26: ALOCAÇÃO DE PESOS E ELABORAÇÃO DO GRAU DE PREOCUPAÇÃO QUANTO À UTLIZAÇÃO DO PRODUTO</t>
  </si>
  <si>
    <t>TABELA 28 - Frequência de respostas da Etapa Pós-utilização do Produto</t>
  </si>
  <si>
    <t>TABELA 31 - Frequência de respostas da Etapa Descarte do Produto</t>
  </si>
  <si>
    <t>TABELA 32: ALOCAÇÃO DE PESOS E ELABORAÇÃO DO GRAU DE PREOCUPAÇÃO QUANTO À PÓS-UTLIZAÇÃO DO PRODUTO</t>
  </si>
  <si>
    <t>TABELA 33: CLASSIFICAÇÃO DA PREOCUPAÇÃO DO CONSUMIDOR AMOSTRADO EM RELAÇÃO AO DESCARTE DO PRODUTO</t>
  </si>
  <si>
    <t>FREQUÊNCIA DE RESPOSTAS DO CONJUNTO ETAPAS DA AVC</t>
  </si>
  <si>
    <t>TABELA 34: MAPA DO PRODUTO E DA PREOCUPAÇÃO DO CONSUMIDOR AMOSTRADO</t>
  </si>
  <si>
    <t>Preocupação do consumidor</t>
  </si>
  <si>
    <t>Mediana</t>
  </si>
  <si>
    <t>Frequente</t>
  </si>
  <si>
    <t>Forte</t>
  </si>
  <si>
    <t>Mediano</t>
  </si>
  <si>
    <t>Fraco</t>
  </si>
  <si>
    <t>Matéria Prima</t>
  </si>
  <si>
    <t>Pós-utilização</t>
  </si>
  <si>
    <t>Utilização do Produto</t>
  </si>
  <si>
    <t>CLASSIFICAÇÃO DO GRAU DE PERCEPÇÃO AMBIENTAL DA AMOSTRA</t>
  </si>
  <si>
    <t xml:space="preserve">27 - Você   consome   sopa   pronta congelada?   </t>
  </si>
  <si>
    <t>Por que não consome a sopa pronta congelada?</t>
  </si>
  <si>
    <t>OUTRO:</t>
  </si>
  <si>
    <t>Não  gostam   de   sopa</t>
  </si>
  <si>
    <t>Não   gostam   de   sopa   congeladas</t>
  </si>
  <si>
    <t>Não   consomem   produtos   industrializados</t>
  </si>
  <si>
    <t>Consideram   melhor   a   sopa   caseira</t>
  </si>
  <si>
    <t>Não  consomem   produtos   com   conservantes</t>
  </si>
  <si>
    <t>Preferem   alimentos   frescos</t>
  </si>
  <si>
    <t>Receio   a   qualidade   do  produto</t>
  </si>
  <si>
    <t>Não   é   saudável</t>
  </si>
  <si>
    <t>MAPA DO PRODUTO E DA PREOCUPAÇÃO DO CONSUMIDOR AMOSTRADO</t>
  </si>
  <si>
    <t>Consumidor</t>
  </si>
  <si>
    <t>_________</t>
  </si>
  <si>
    <t>Produto</t>
  </si>
  <si>
    <t>Percentual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</si>
</sst>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002060"/>
      <name val="Times New Roman"/>
      <family val="1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9" fontId="0" fillId="0" borderId="0" xfId="0" applyNumberFormat="1"/>
    <xf numFmtId="0" fontId="3" fillId="0" borderId="0" xfId="0" applyFont="1"/>
    <xf numFmtId="0" fontId="4" fillId="2" borderId="0" xfId="0" applyFont="1" applyFill="1"/>
    <xf numFmtId="0" fontId="1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textRotation="90"/>
    </xf>
    <xf numFmtId="0" fontId="0" fillId="0" borderId="0" xfId="0" applyAlignment="1">
      <alignment vertical="center" textRotation="90" wrapTex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12" fillId="4" borderId="8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1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6" fillId="8" borderId="7" xfId="0" applyFont="1" applyFill="1" applyBorder="1" applyAlignment="1">
      <alignment horizontal="justify" vertical="center" wrapText="1"/>
    </xf>
    <xf numFmtId="0" fontId="6" fillId="8" borderId="8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12" fillId="2" borderId="8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justify" vertical="center"/>
    </xf>
    <xf numFmtId="0" fontId="1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" fillId="6" borderId="0" xfId="0" applyFont="1" applyFill="1" applyAlignment="1">
      <alignment horizontal="justify" vertical="center"/>
    </xf>
    <xf numFmtId="0" fontId="1" fillId="8" borderId="0" xfId="0" applyFont="1" applyFill="1" applyAlignment="1">
      <alignment horizontal="justify" vertical="center"/>
    </xf>
    <xf numFmtId="0" fontId="0" fillId="8" borderId="0" xfId="0" applyFill="1"/>
    <xf numFmtId="0" fontId="12" fillId="7" borderId="8" xfId="0" applyFont="1" applyFill="1" applyBorder="1" applyAlignment="1">
      <alignment horizontal="justify" vertical="center" wrapText="1"/>
    </xf>
    <xf numFmtId="0" fontId="12" fillId="7" borderId="5" xfId="0" applyFont="1" applyFill="1" applyBorder="1" applyAlignment="1">
      <alignment horizontal="justify" vertical="center" wrapText="1"/>
    </xf>
    <xf numFmtId="0" fontId="0" fillId="4" borderId="0" xfId="0" applyFill="1"/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" fillId="4" borderId="11" xfId="0" applyFont="1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4" borderId="0" xfId="0" applyFont="1" applyFill="1"/>
    <xf numFmtId="0" fontId="0" fillId="4" borderId="13" xfId="0" applyFill="1" applyBorder="1" applyAlignment="1">
      <alignment vertical="center" textRotation="90"/>
    </xf>
    <xf numFmtId="0" fontId="0" fillId="4" borderId="15" xfId="0" applyFill="1" applyBorder="1" applyAlignment="1">
      <alignment horizontal="center" vertical="center" textRotation="90" wrapText="1"/>
    </xf>
    <xf numFmtId="0" fontId="0" fillId="4" borderId="15" xfId="0" applyFill="1" applyBorder="1" applyAlignment="1">
      <alignment horizontal="center" vertical="center" textRotation="90"/>
    </xf>
    <xf numFmtId="0" fontId="0" fillId="4" borderId="16" xfId="0" applyFill="1" applyBorder="1" applyAlignment="1">
      <alignment horizontal="center" vertical="center" textRotation="90" wrapText="1"/>
    </xf>
    <xf numFmtId="0" fontId="0" fillId="4" borderId="14" xfId="0" applyFill="1" applyBorder="1" applyAlignment="1">
      <alignment vertical="center" textRotation="90"/>
    </xf>
    <xf numFmtId="0" fontId="0" fillId="4" borderId="17" xfId="0" applyFill="1" applyBorder="1" applyAlignment="1">
      <alignment horizontal="center" vertical="center" textRotation="90" wrapText="1"/>
    </xf>
    <xf numFmtId="0" fontId="0" fillId="4" borderId="17" xfId="0" applyFill="1" applyBorder="1" applyAlignment="1">
      <alignment horizontal="center" vertical="center" textRotation="90"/>
    </xf>
    <xf numFmtId="0" fontId="0" fillId="4" borderId="18" xfId="0" applyFill="1" applyBorder="1" applyAlignment="1">
      <alignment horizontal="center" vertical="center" textRotation="90" wrapText="1"/>
    </xf>
    <xf numFmtId="0" fontId="12" fillId="9" borderId="8" xfId="0" applyFont="1" applyFill="1" applyBorder="1" applyAlignment="1">
      <alignment horizontal="justify" vertical="center" wrapText="1"/>
    </xf>
    <xf numFmtId="0" fontId="12" fillId="9" borderId="5" xfId="0" applyFont="1" applyFill="1" applyBorder="1" applyAlignment="1">
      <alignment horizontal="justify" vertical="center" wrapText="1"/>
    </xf>
    <xf numFmtId="0" fontId="6" fillId="9" borderId="7" xfId="0" applyFont="1" applyFill="1" applyBorder="1" applyAlignment="1">
      <alignment horizontal="justify" vertical="center" wrapText="1"/>
    </xf>
    <xf numFmtId="0" fontId="12" fillId="8" borderId="8" xfId="0" applyFont="1" applyFill="1" applyBorder="1" applyAlignment="1">
      <alignment horizontal="justify" vertical="center" wrapText="1"/>
    </xf>
    <xf numFmtId="0" fontId="12" fillId="10" borderId="8" xfId="0" applyFont="1" applyFill="1" applyBorder="1" applyAlignment="1">
      <alignment horizontal="justify" vertical="center" wrapText="1"/>
    </xf>
    <xf numFmtId="0" fontId="12" fillId="10" borderId="5" xfId="0" applyFont="1" applyFill="1" applyBorder="1" applyAlignment="1">
      <alignment horizontal="justify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11" borderId="1" xfId="0" applyFont="1" applyFill="1" applyBorder="1"/>
    <xf numFmtId="0" fontId="16" fillId="11" borderId="1" xfId="0" applyFont="1" applyFill="1" applyBorder="1" applyAlignment="1">
      <alignment horizontal="center"/>
    </xf>
    <xf numFmtId="0" fontId="17" fillId="0" borderId="1" xfId="0" applyFont="1" applyBorder="1"/>
    <xf numFmtId="9" fontId="17" fillId="0" borderId="1" xfId="0" applyNumberFormat="1" applyFont="1" applyBorder="1"/>
    <xf numFmtId="0" fontId="17" fillId="0" borderId="1" xfId="0" applyFont="1" applyBorder="1" applyAlignment="1">
      <alignment horizontal="justify" vertical="center"/>
    </xf>
    <xf numFmtId="164" fontId="17" fillId="0" borderId="1" xfId="1" applyNumberFormat="1" applyFont="1" applyBorder="1"/>
    <xf numFmtId="9" fontId="17" fillId="0" borderId="1" xfId="1" applyNumberFormat="1" applyFont="1" applyBorder="1"/>
    <xf numFmtId="0" fontId="17" fillId="0" borderId="12" xfId="0" applyFont="1" applyBorder="1"/>
    <xf numFmtId="9" fontId="17" fillId="0" borderId="12" xfId="0" applyNumberFormat="1" applyFont="1" applyBorder="1"/>
    <xf numFmtId="0" fontId="16" fillId="11" borderId="19" xfId="0" applyFont="1" applyFill="1" applyBorder="1"/>
    <xf numFmtId="0" fontId="16" fillId="11" borderId="20" xfId="0" applyFont="1" applyFill="1" applyBorder="1"/>
    <xf numFmtId="0" fontId="16" fillId="11" borderId="21" xfId="0" applyFont="1" applyFill="1" applyBorder="1" applyAlignment="1">
      <alignment horizontal="center"/>
    </xf>
    <xf numFmtId="0" fontId="14" fillId="4" borderId="0" xfId="0" applyFont="1" applyFill="1" applyBorder="1" applyAlignment="1">
      <alignment horizontal="center" vertical="center" wrapText="1"/>
    </xf>
    <xf numFmtId="0" fontId="18" fillId="0" borderId="0" xfId="0" applyFont="1"/>
    <xf numFmtId="9" fontId="17" fillId="0" borderId="1" xfId="1" applyFont="1" applyBorder="1"/>
    <xf numFmtId="0" fontId="17" fillId="11" borderId="1" xfId="0" applyFont="1" applyFill="1" applyBorder="1"/>
    <xf numFmtId="0" fontId="16" fillId="11" borderId="1" xfId="0" applyFont="1" applyFill="1" applyBorder="1" applyAlignment="1">
      <alignment wrapText="1"/>
    </xf>
    <xf numFmtId="0" fontId="17" fillId="11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7" fillId="0" borderId="22" xfId="0" applyFont="1" applyBorder="1"/>
    <xf numFmtId="0" fontId="16" fillId="11" borderId="24" xfId="0" applyFont="1" applyFill="1" applyBorder="1"/>
    <xf numFmtId="0" fontId="16" fillId="11" borderId="25" xfId="0" applyFont="1" applyFill="1" applyBorder="1" applyAlignment="1">
      <alignment horizontal="center"/>
    </xf>
    <xf numFmtId="0" fontId="17" fillId="0" borderId="24" xfId="0" applyFont="1" applyBorder="1" applyAlignment="1">
      <alignment horizontal="justify" vertical="center"/>
    </xf>
    <xf numFmtId="0" fontId="16" fillId="11" borderId="24" xfId="0" applyFont="1" applyFill="1" applyBorder="1" applyAlignment="1">
      <alignment horizontal="justify" vertical="center"/>
    </xf>
    <xf numFmtId="9" fontId="16" fillId="11" borderId="25" xfId="1" applyNumberFormat="1" applyFont="1" applyFill="1" applyBorder="1" applyAlignment="1">
      <alignment horizontal="center"/>
    </xf>
    <xf numFmtId="0" fontId="17" fillId="0" borderId="26" xfId="0" applyFont="1" applyBorder="1" applyAlignment="1">
      <alignment horizontal="justify" vertical="center"/>
    </xf>
    <xf numFmtId="0" fontId="16" fillId="11" borderId="20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9" fontId="17" fillId="0" borderId="23" xfId="0" applyNumberFormat="1" applyFont="1" applyBorder="1" applyAlignment="1">
      <alignment horizontal="center"/>
    </xf>
    <xf numFmtId="164" fontId="17" fillId="0" borderId="25" xfId="1" applyNumberFormat="1" applyFont="1" applyBorder="1" applyAlignment="1">
      <alignment horizontal="center"/>
    </xf>
    <xf numFmtId="9" fontId="17" fillId="0" borderId="25" xfId="1" applyFont="1" applyBorder="1" applyAlignment="1">
      <alignment horizontal="center"/>
    </xf>
    <xf numFmtId="9" fontId="17" fillId="0" borderId="25" xfId="1" applyNumberFormat="1" applyFont="1" applyBorder="1" applyAlignment="1">
      <alignment horizontal="center"/>
    </xf>
    <xf numFmtId="9" fontId="17" fillId="0" borderId="28" xfId="1" applyNumberFormat="1" applyFont="1" applyBorder="1" applyAlignment="1">
      <alignment horizontal="center"/>
    </xf>
    <xf numFmtId="0" fontId="21" fillId="2" borderId="7" xfId="0" applyFont="1" applyFill="1" applyBorder="1" applyAlignment="1">
      <alignment horizontal="justify" vertical="center" wrapText="1"/>
    </xf>
    <xf numFmtId="0" fontId="21" fillId="2" borderId="3" xfId="0" applyFont="1" applyFill="1" applyBorder="1" applyAlignment="1">
      <alignment horizontal="justify" vertical="center" wrapText="1"/>
    </xf>
    <xf numFmtId="0" fontId="0" fillId="11" borderId="0" xfId="0" applyFill="1"/>
    <xf numFmtId="0" fontId="3" fillId="4" borderId="0" xfId="0" applyFont="1" applyFill="1"/>
    <xf numFmtId="0" fontId="23" fillId="4" borderId="0" xfId="0" applyFont="1" applyFill="1" applyAlignment="1">
      <alignment horizontal="justify" vertic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Border="1" applyAlignment="1">
      <alignment horizontal="left" wrapText="1"/>
    </xf>
    <xf numFmtId="0" fontId="0" fillId="12" borderId="0" xfId="0" applyFill="1"/>
    <xf numFmtId="0" fontId="22" fillId="6" borderId="0" xfId="0" applyFont="1" applyFill="1" applyAlignment="1">
      <alignment vertical="center"/>
    </xf>
    <xf numFmtId="0" fontId="1" fillId="4" borderId="12" xfId="0" applyFont="1" applyFill="1" applyBorder="1" applyAlignment="1">
      <alignment wrapText="1"/>
    </xf>
    <xf numFmtId="0" fontId="0" fillId="0" borderId="1" xfId="0" applyBorder="1"/>
    <xf numFmtId="0" fontId="0" fillId="0" borderId="30" xfId="0" applyBorder="1"/>
    <xf numFmtId="0" fontId="0" fillId="0" borderId="2" xfId="0" applyBorder="1"/>
    <xf numFmtId="0" fontId="0" fillId="0" borderId="12" xfId="0" applyBorder="1"/>
    <xf numFmtId="9" fontId="0" fillId="0" borderId="1" xfId="1" applyFont="1" applyBorder="1"/>
    <xf numFmtId="9" fontId="0" fillId="0" borderId="1" xfId="1" applyNumberFormat="1" applyFont="1" applyBorder="1"/>
    <xf numFmtId="0" fontId="0" fillId="0" borderId="1" xfId="0" applyBorder="1" applyAlignment="1">
      <alignment horizontal="left" textRotation="90"/>
    </xf>
    <xf numFmtId="0" fontId="0" fillId="0" borderId="1" xfId="0" applyBorder="1" applyAlignment="1">
      <alignment horizontal="left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10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wrapText="1"/>
    </xf>
    <xf numFmtId="0" fontId="16" fillId="11" borderId="11" xfId="0" applyFont="1" applyFill="1" applyBorder="1" applyAlignment="1">
      <alignment horizontal="center"/>
    </xf>
    <xf numFmtId="0" fontId="16" fillId="11" borderId="2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explosion val="0"/>
          </c:dPt>
          <c:dPt>
            <c:idx val="1"/>
            <c:bubble3D val="0"/>
            <c:explosion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Tabelas!$A$3:$A$4</c:f>
              <c:strCache>
                <c:ptCount val="2"/>
                <c:pt idx="0">
                  <c:v>Feminino</c:v>
                </c:pt>
                <c:pt idx="1">
                  <c:v>Masculino</c:v>
                </c:pt>
              </c:strCache>
            </c:strRef>
          </c:cat>
          <c:val>
            <c:numRef>
              <c:f>Tabelas!$C$3:$C$4</c:f>
              <c:numCache>
                <c:formatCode>0%</c:formatCode>
                <c:ptCount val="2"/>
                <c:pt idx="0">
                  <c:v>0.55399999999999994</c:v>
                </c:pt>
                <c:pt idx="1">
                  <c:v>0.44600000000000001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  <c:spPr>
              <a:solidFill>
                <a:srgbClr val="FF0000"/>
              </a:solidFill>
              <a:ln w="6350" cap="rnd">
                <a:round/>
              </a:ln>
            </c:spPr>
          </c:dPt>
          <c:dPt>
            <c:idx val="1"/>
            <c:bubble3D val="0"/>
            <c:spPr>
              <a:solidFill>
                <a:srgbClr val="00B050"/>
              </a:solidFill>
              <a:ln w="6350" cap="rnd">
                <a:round/>
              </a:ln>
            </c:spPr>
          </c:dPt>
          <c:dLbls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Tabelas!$A$218:$A$222</c:f>
              <c:strCache>
                <c:ptCount val="5"/>
                <c:pt idx="0">
                  <c:v>Não conheço </c:v>
                </c:pt>
                <c:pt idx="1">
                  <c:v>Preço </c:v>
                </c:pt>
                <c:pt idx="2">
                  <c:v>Qualidade</c:v>
                </c:pt>
                <c:pt idx="3">
                  <c:v>Não estava entre as opções disponíveis nas lojas</c:v>
                </c:pt>
                <c:pt idx="4">
                  <c:v>Outro</c:v>
                </c:pt>
              </c:strCache>
            </c:strRef>
          </c:cat>
          <c:val>
            <c:numRef>
              <c:f>Tabelas!$C$218:$C$222</c:f>
              <c:numCache>
                <c:formatCode>0.0%</c:formatCode>
                <c:ptCount val="5"/>
                <c:pt idx="0">
                  <c:v>0.6</c:v>
                </c:pt>
                <c:pt idx="1">
                  <c:v>0.02</c:v>
                </c:pt>
                <c:pt idx="2">
                  <c:v>0.14000000000000001</c:v>
                </c:pt>
                <c:pt idx="3">
                  <c:v>0.05</c:v>
                </c:pt>
                <c:pt idx="4">
                  <c:v>0.19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 b="1"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chemeClr val="accent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910738331621601E-2"/>
          <c:y val="9.9322710233370456E-2"/>
          <c:w val="0.57003455437635508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Tabelas!$B$282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Tabelas!$B$287</c:f>
              <c:numCache>
                <c:formatCode>0%</c:formatCode>
                <c:ptCount val="1"/>
                <c:pt idx="0">
                  <c:v>0.14000000000000001</c:v>
                </c:pt>
              </c:numCache>
            </c:numRef>
          </c:val>
        </c:ser>
        <c:ser>
          <c:idx val="1"/>
          <c:order val="1"/>
          <c:tx>
            <c:strRef>
              <c:f>Tabelas!$C$282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Tabelas!$C$287</c:f>
              <c:numCache>
                <c:formatCode>0%</c:formatCode>
                <c:ptCount val="1"/>
                <c:pt idx="0">
                  <c:v>0.21</c:v>
                </c:pt>
              </c:numCache>
            </c:numRef>
          </c:val>
        </c:ser>
        <c:ser>
          <c:idx val="2"/>
          <c:order val="2"/>
          <c:tx>
            <c:strRef>
              <c:f>Tabelas!$D$282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Tabelas!$D$287</c:f>
              <c:numCache>
                <c:formatCode>0%</c:formatCode>
                <c:ptCount val="1"/>
                <c:pt idx="0">
                  <c:v>0.36</c:v>
                </c:pt>
              </c:numCache>
            </c:numRef>
          </c:val>
        </c:ser>
        <c:ser>
          <c:idx val="3"/>
          <c:order val="3"/>
          <c:tx>
            <c:strRef>
              <c:f>Tabelas!$E$282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Tabelas!$E$287</c:f>
              <c:numCache>
                <c:formatCode>0%</c:formatCode>
                <c:ptCount val="1"/>
                <c:pt idx="0">
                  <c:v>0.22</c:v>
                </c:pt>
              </c:numCache>
            </c:numRef>
          </c:val>
        </c:ser>
        <c:ser>
          <c:idx val="4"/>
          <c:order val="4"/>
          <c:tx>
            <c:strRef>
              <c:f>Tabelas!$F$282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Tabelas!$F$287</c:f>
              <c:numCache>
                <c:formatCode>0%</c:formatCode>
                <c:ptCount val="1"/>
                <c:pt idx="0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399168"/>
        <c:axId val="205397376"/>
      </c:barChart>
      <c:valAx>
        <c:axId val="205397376"/>
        <c:scaling>
          <c:orientation val="minMax"/>
          <c:max val="0.5"/>
        </c:scaling>
        <c:delete val="0"/>
        <c:axPos val="b"/>
        <c:numFmt formatCode="0%" sourceLinked="0"/>
        <c:majorTickMark val="out"/>
        <c:minorTickMark val="none"/>
        <c:tickLblPos val="nextTo"/>
        <c:crossAx val="205399168"/>
        <c:crosses val="autoZero"/>
        <c:crossBetween val="between"/>
      </c:valAx>
      <c:catAx>
        <c:axId val="205399168"/>
        <c:scaling>
          <c:orientation val="minMax"/>
        </c:scaling>
        <c:delete val="1"/>
        <c:axPos val="l"/>
        <c:majorTickMark val="out"/>
        <c:minorTickMark val="none"/>
        <c:tickLblPos val="nextTo"/>
        <c:crossAx val="205397376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18574015738188548"/>
          <c:w val="0.25433552751855731"/>
          <c:h val="0.75981175738938578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910738331621601E-2"/>
          <c:y val="9.9322710233370456E-2"/>
          <c:w val="0.60017948191258697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Tabelas!$B$357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Tabelas!$B$364</c:f>
              <c:numCache>
                <c:formatCode>0%</c:formatCode>
                <c:ptCount val="1"/>
                <c:pt idx="0">
                  <c:v>0.33887043189368771</c:v>
                </c:pt>
              </c:numCache>
            </c:numRef>
          </c:val>
        </c:ser>
        <c:ser>
          <c:idx val="1"/>
          <c:order val="1"/>
          <c:tx>
            <c:strRef>
              <c:f>Tabelas!$C$357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Tabelas!$C$364</c:f>
              <c:numCache>
                <c:formatCode>0%</c:formatCode>
                <c:ptCount val="1"/>
                <c:pt idx="0">
                  <c:v>0.27131782945736432</c:v>
                </c:pt>
              </c:numCache>
            </c:numRef>
          </c:val>
        </c:ser>
        <c:ser>
          <c:idx val="2"/>
          <c:order val="2"/>
          <c:tx>
            <c:strRef>
              <c:f>Tabelas!$D$357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Tabelas!$D$364</c:f>
              <c:numCache>
                <c:formatCode>0%</c:formatCode>
                <c:ptCount val="1"/>
                <c:pt idx="0">
                  <c:v>0.22037652270210409</c:v>
                </c:pt>
              </c:numCache>
            </c:numRef>
          </c:val>
        </c:ser>
        <c:ser>
          <c:idx val="3"/>
          <c:order val="3"/>
          <c:tx>
            <c:strRef>
              <c:f>Tabelas!$E$357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Tabelas!$E$364</c:f>
              <c:numCache>
                <c:formatCode>0%</c:formatCode>
                <c:ptCount val="1"/>
                <c:pt idx="0">
                  <c:v>0.1273532668881506</c:v>
                </c:pt>
              </c:numCache>
            </c:numRef>
          </c:val>
        </c:ser>
        <c:ser>
          <c:idx val="4"/>
          <c:order val="4"/>
          <c:tx>
            <c:strRef>
              <c:f>Tabelas!$F$357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Tabelas!$F$364</c:f>
              <c:numCache>
                <c:formatCode>0%</c:formatCode>
                <c:ptCount val="1"/>
                <c:pt idx="0">
                  <c:v>4.2081949058693245E-2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471744"/>
        <c:axId val="205457664"/>
      </c:barChart>
      <c:valAx>
        <c:axId val="205457664"/>
        <c:scaling>
          <c:orientation val="minMax"/>
          <c:max val="0.5"/>
        </c:scaling>
        <c:delete val="0"/>
        <c:axPos val="b"/>
        <c:numFmt formatCode="0.00%" sourceLinked="0"/>
        <c:majorTickMark val="out"/>
        <c:minorTickMark val="none"/>
        <c:tickLblPos val="nextTo"/>
        <c:crossAx val="205471744"/>
        <c:crosses val="autoZero"/>
        <c:crossBetween val="between"/>
      </c:valAx>
      <c:catAx>
        <c:axId val="205471744"/>
        <c:scaling>
          <c:orientation val="minMax"/>
        </c:scaling>
        <c:delete val="1"/>
        <c:axPos val="l"/>
        <c:majorTickMark val="out"/>
        <c:minorTickMark val="none"/>
        <c:tickLblPos val="nextTo"/>
        <c:crossAx val="205457664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18574015738188548"/>
          <c:w val="0.25433552751855731"/>
          <c:h val="0.75981175738938578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5635376012781013E-2"/>
          <c:y val="6.459462288975143E-2"/>
          <c:w val="0.60017948191258697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Tabelas!$B$392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Tabelas!$B$398</c:f>
              <c:numCache>
                <c:formatCode>0%</c:formatCode>
                <c:ptCount val="1"/>
                <c:pt idx="0">
                  <c:v>0.21439060205580029</c:v>
                </c:pt>
              </c:numCache>
            </c:numRef>
          </c:val>
        </c:ser>
        <c:ser>
          <c:idx val="1"/>
          <c:order val="1"/>
          <c:tx>
            <c:strRef>
              <c:f>Tabelas!$C$392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Tabelas!$C$398</c:f>
              <c:numCache>
                <c:formatCode>0%</c:formatCode>
                <c:ptCount val="1"/>
                <c:pt idx="0">
                  <c:v>0.26138032305433184</c:v>
                </c:pt>
              </c:numCache>
            </c:numRef>
          </c:val>
        </c:ser>
        <c:ser>
          <c:idx val="2"/>
          <c:order val="2"/>
          <c:tx>
            <c:strRef>
              <c:f>Tabelas!$D$392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Tabelas!$D$398</c:f>
              <c:numCache>
                <c:formatCode>0%</c:formatCode>
                <c:ptCount val="1"/>
                <c:pt idx="0">
                  <c:v>0.29368575624082233</c:v>
                </c:pt>
              </c:numCache>
            </c:numRef>
          </c:val>
        </c:ser>
        <c:ser>
          <c:idx val="3"/>
          <c:order val="3"/>
          <c:tx>
            <c:strRef>
              <c:f>Tabelas!$E$392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Tabelas!$E$398</c:f>
              <c:numCache>
                <c:formatCode>0%</c:formatCode>
                <c:ptCount val="1"/>
                <c:pt idx="0">
                  <c:v>0.17</c:v>
                </c:pt>
              </c:numCache>
            </c:numRef>
          </c:val>
        </c:ser>
        <c:ser>
          <c:idx val="4"/>
          <c:order val="4"/>
          <c:tx>
            <c:strRef>
              <c:f>Tabelas!$F$392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Tabelas!$F$398</c:f>
              <c:numCache>
                <c:formatCode>0%</c:formatCode>
                <c:ptCount val="1"/>
                <c:pt idx="0">
                  <c:v>6.6079295154185022E-2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539968"/>
        <c:axId val="205538432"/>
      </c:barChart>
      <c:valAx>
        <c:axId val="205538432"/>
        <c:scaling>
          <c:orientation val="minMax"/>
          <c:max val="0.5"/>
        </c:scaling>
        <c:delete val="0"/>
        <c:axPos val="b"/>
        <c:numFmt formatCode="0%" sourceLinked="0"/>
        <c:majorTickMark val="out"/>
        <c:minorTickMark val="none"/>
        <c:tickLblPos val="nextTo"/>
        <c:crossAx val="205539968"/>
        <c:crosses val="autoZero"/>
        <c:crossBetween val="between"/>
      </c:valAx>
      <c:catAx>
        <c:axId val="205539968"/>
        <c:scaling>
          <c:orientation val="minMax"/>
        </c:scaling>
        <c:delete val="1"/>
        <c:axPos val="l"/>
        <c:majorTickMark val="out"/>
        <c:minorTickMark val="none"/>
        <c:tickLblPos val="nextTo"/>
        <c:crossAx val="205538432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18574015738188548"/>
          <c:w val="0.25433552751855731"/>
          <c:h val="0.75981175738938578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5635376012781013E-2"/>
          <c:y val="6.459462288975143E-2"/>
          <c:w val="0.60017948191258697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Tabelas!$B$426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Tabelas!$B$432</c:f>
              <c:numCache>
                <c:formatCode>0%</c:formatCode>
                <c:ptCount val="1"/>
                <c:pt idx="0">
                  <c:v>0.3</c:v>
                </c:pt>
              </c:numCache>
            </c:numRef>
          </c:val>
        </c:ser>
        <c:ser>
          <c:idx val="1"/>
          <c:order val="1"/>
          <c:tx>
            <c:strRef>
              <c:f>Tabelas!$C$426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Tabelas!$C$432</c:f>
              <c:numCache>
                <c:formatCode>0%</c:formatCode>
                <c:ptCount val="1"/>
                <c:pt idx="0">
                  <c:v>0.25184094256259204</c:v>
                </c:pt>
              </c:numCache>
            </c:numRef>
          </c:val>
        </c:ser>
        <c:ser>
          <c:idx val="2"/>
          <c:order val="2"/>
          <c:tx>
            <c:strRef>
              <c:f>Tabelas!$D$426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Tabelas!$D$432</c:f>
              <c:numCache>
                <c:formatCode>0%</c:formatCode>
                <c:ptCount val="1"/>
                <c:pt idx="0">
                  <c:v>0.23</c:v>
                </c:pt>
              </c:numCache>
            </c:numRef>
          </c:val>
        </c:ser>
        <c:ser>
          <c:idx val="3"/>
          <c:order val="3"/>
          <c:tx>
            <c:strRef>
              <c:f>Tabelas!$E$426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Tabelas!$E$432</c:f>
              <c:numCache>
                <c:formatCode>0%</c:formatCode>
                <c:ptCount val="1"/>
                <c:pt idx="0">
                  <c:v>0.14000000000000001</c:v>
                </c:pt>
              </c:numCache>
            </c:numRef>
          </c:val>
        </c:ser>
        <c:ser>
          <c:idx val="4"/>
          <c:order val="4"/>
          <c:tx>
            <c:strRef>
              <c:f>Tabelas!$F$426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Tabelas!$F$432</c:f>
              <c:numCache>
                <c:formatCode>0%</c:formatCode>
                <c:ptCount val="1"/>
                <c:pt idx="0">
                  <c:v>8.1001472754050077E-2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604352"/>
        <c:axId val="205602816"/>
      </c:barChart>
      <c:valAx>
        <c:axId val="205602816"/>
        <c:scaling>
          <c:orientation val="minMax"/>
          <c:max val="0.5"/>
        </c:scaling>
        <c:delete val="0"/>
        <c:axPos val="b"/>
        <c:numFmt formatCode="0%" sourceLinked="0"/>
        <c:majorTickMark val="out"/>
        <c:minorTickMark val="none"/>
        <c:tickLblPos val="nextTo"/>
        <c:crossAx val="205604352"/>
        <c:crosses val="autoZero"/>
        <c:crossBetween val="between"/>
        <c:minorUnit val="2.0000000000000004E-2"/>
      </c:valAx>
      <c:catAx>
        <c:axId val="205604352"/>
        <c:scaling>
          <c:orientation val="minMax"/>
        </c:scaling>
        <c:delete val="1"/>
        <c:axPos val="l"/>
        <c:majorTickMark val="out"/>
        <c:minorTickMark val="none"/>
        <c:tickLblPos val="nextTo"/>
        <c:crossAx val="205602816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18574015738188548"/>
          <c:w val="0.25433552751855731"/>
          <c:h val="0.75981175738938578"/>
        </c:manualLayout>
      </c:layout>
      <c:overlay val="0"/>
      <c:spPr>
        <a:ln cmpd="sng">
          <a:solidFill>
            <a:sysClr val="windowText" lastClr="000000">
              <a:alpha val="66000"/>
            </a:sysClr>
          </a:solidFill>
        </a:ln>
      </c:spPr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232159138002488"/>
          <c:y val="6.4594674231942859E-2"/>
          <c:w val="0.57990661693604084"/>
          <c:h val="0.827848197065576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Tabelas!$B$282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(Tabelas!$B$287,Tabelas!$B$325,Tabelas!$B$364,Tabelas!$B$398,Tabelas!$B$432)</c:f>
              <c:numCache>
                <c:formatCode>0%</c:formatCode>
                <c:ptCount val="5"/>
                <c:pt idx="0">
                  <c:v>0.14000000000000001</c:v>
                </c:pt>
                <c:pt idx="1">
                  <c:v>0.20029455081001474</c:v>
                </c:pt>
                <c:pt idx="2">
                  <c:v>0.33887043189368771</c:v>
                </c:pt>
                <c:pt idx="3">
                  <c:v>0.21439060205580029</c:v>
                </c:pt>
                <c:pt idx="4">
                  <c:v>0.3</c:v>
                </c:pt>
              </c:numCache>
            </c:numRef>
          </c:val>
        </c:ser>
        <c:ser>
          <c:idx val="1"/>
          <c:order val="1"/>
          <c:tx>
            <c:strRef>
              <c:f>Tabelas!$C$282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(Tabelas!$C$287,Tabelas!$C$325,Tabelas!$C$364,Tabelas!$C$398,Tabelas!$C$432)</c:f>
              <c:numCache>
                <c:formatCode>0%</c:formatCode>
                <c:ptCount val="5"/>
                <c:pt idx="0">
                  <c:v>0.21</c:v>
                </c:pt>
                <c:pt idx="1">
                  <c:v>0.16494845360824742</c:v>
                </c:pt>
                <c:pt idx="2">
                  <c:v>0.27131782945736432</c:v>
                </c:pt>
                <c:pt idx="3">
                  <c:v>0.26138032305433184</c:v>
                </c:pt>
                <c:pt idx="4">
                  <c:v>0.25184094256259204</c:v>
                </c:pt>
              </c:numCache>
            </c:numRef>
          </c:val>
        </c:ser>
        <c:ser>
          <c:idx val="2"/>
          <c:order val="2"/>
          <c:tx>
            <c:strRef>
              <c:f>Tabelas!$D$282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(Tabelas!$D$287,Tabelas!$D$325,Tabelas!$D$364,Tabelas!$D$398,Tabelas!$D$432)</c:f>
              <c:numCache>
                <c:formatCode>0%</c:formatCode>
                <c:ptCount val="5"/>
                <c:pt idx="0">
                  <c:v>0.36</c:v>
                </c:pt>
                <c:pt idx="1">
                  <c:v>0.29013254786450665</c:v>
                </c:pt>
                <c:pt idx="2">
                  <c:v>0.22037652270210409</c:v>
                </c:pt>
                <c:pt idx="3">
                  <c:v>0.29368575624082233</c:v>
                </c:pt>
                <c:pt idx="4">
                  <c:v>0.23</c:v>
                </c:pt>
              </c:numCache>
            </c:numRef>
          </c:val>
        </c:ser>
        <c:ser>
          <c:idx val="3"/>
          <c:order val="3"/>
          <c:tx>
            <c:strRef>
              <c:f>Tabelas!$E$282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(Tabelas!$E$287,Tabelas!$E$325,Tabelas!$E$364,Tabelas!$E$398,Tabelas!$E$432)</c:f>
              <c:numCache>
                <c:formatCode>0%</c:formatCode>
                <c:ptCount val="5"/>
                <c:pt idx="0">
                  <c:v>0.22</c:v>
                </c:pt>
                <c:pt idx="1">
                  <c:v>0.21502209131075112</c:v>
                </c:pt>
                <c:pt idx="2">
                  <c:v>0.1273532668881506</c:v>
                </c:pt>
                <c:pt idx="3">
                  <c:v>0.17</c:v>
                </c:pt>
                <c:pt idx="4">
                  <c:v>0.14000000000000001</c:v>
                </c:pt>
              </c:numCache>
            </c:numRef>
          </c:val>
        </c:ser>
        <c:ser>
          <c:idx val="4"/>
          <c:order val="4"/>
          <c:tx>
            <c:strRef>
              <c:f>Tabelas!$F$282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(Tabelas!$F$287,Tabelas!$F$325,Tabelas!$F$364,Tabelas!$F$398,Tabelas!$F$432)</c:f>
              <c:numCache>
                <c:formatCode>0%</c:formatCode>
                <c:ptCount val="5"/>
                <c:pt idx="0">
                  <c:v>7.0000000000000007E-2</c:v>
                </c:pt>
                <c:pt idx="1">
                  <c:v>0.12960235640648013</c:v>
                </c:pt>
                <c:pt idx="2">
                  <c:v>4.2081949058693245E-2</c:v>
                </c:pt>
                <c:pt idx="3">
                  <c:v>6.6079295154185022E-2</c:v>
                </c:pt>
                <c:pt idx="4">
                  <c:v>8.1001472754050077E-2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738368"/>
        <c:axId val="205728384"/>
      </c:barChart>
      <c:valAx>
        <c:axId val="205728384"/>
        <c:scaling>
          <c:orientation val="minMax"/>
          <c:max val="0.5"/>
        </c:scaling>
        <c:delete val="0"/>
        <c:axPos val="b"/>
        <c:numFmt formatCode="0%" sourceLinked="0"/>
        <c:majorTickMark val="out"/>
        <c:minorTickMark val="none"/>
        <c:tickLblPos val="nextTo"/>
        <c:spPr>
          <a:ln w="15875"/>
        </c:spPr>
        <c:crossAx val="205738368"/>
        <c:crosses val="autoZero"/>
        <c:crossBetween val="between"/>
        <c:majorUnit val="0.1"/>
      </c:valAx>
      <c:catAx>
        <c:axId val="205738368"/>
        <c:scaling>
          <c:orientation val="minMax"/>
        </c:scaling>
        <c:delete val="1"/>
        <c:axPos val="l"/>
        <c:majorTickMark val="out"/>
        <c:minorTickMark val="none"/>
        <c:tickLblPos val="nextTo"/>
        <c:crossAx val="205728384"/>
        <c:crossesAt val="0"/>
        <c:auto val="1"/>
        <c:lblAlgn val="ctr"/>
        <c:lblOffset val="100"/>
        <c:noMultiLvlLbl val="0"/>
      </c:catAx>
      <c:spPr>
        <a:ln w="25400"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75867667418765639"/>
          <c:y val="0.18574007114705005"/>
          <c:w val="0.22626538349372996"/>
          <c:h val="0.43900833620578739"/>
        </c:manualLayout>
      </c:layout>
      <c:overlay val="0"/>
      <c:spPr>
        <a:ln w="25400" cmpd="sng">
          <a:solidFill>
            <a:sysClr val="windowText" lastClr="000000">
              <a:alpha val="66000"/>
            </a:sysClr>
          </a:solidFill>
        </a:ln>
      </c:spPr>
      <c:txPr>
        <a:bodyPr/>
        <a:lstStyle/>
        <a:p>
          <a:pPr rtl="0">
            <a:defRPr b="1"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910738331621601E-2"/>
          <c:y val="9.9322710233370456E-2"/>
          <c:w val="0.57003455437635508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Tabelas!$B$319</c:f>
              <c:strCache>
                <c:ptCount val="1"/>
                <c:pt idx="0">
                  <c:v>Forte preocupação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Tabelas!$B$325</c:f>
              <c:numCache>
                <c:formatCode>0%</c:formatCode>
                <c:ptCount val="1"/>
                <c:pt idx="0">
                  <c:v>0.20029455081001474</c:v>
                </c:pt>
              </c:numCache>
            </c:numRef>
          </c:val>
        </c:ser>
        <c:ser>
          <c:idx val="1"/>
          <c:order val="1"/>
          <c:tx>
            <c:strRef>
              <c:f>Tabelas!$C$319</c:f>
              <c:strCache>
                <c:ptCount val="1"/>
                <c:pt idx="0">
                  <c:v>Frequentemente me preocupo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Tabelas!$C$325</c:f>
              <c:numCache>
                <c:formatCode>0%</c:formatCode>
                <c:ptCount val="1"/>
                <c:pt idx="0">
                  <c:v>0.16494845360824742</c:v>
                </c:pt>
              </c:numCache>
            </c:numRef>
          </c:val>
        </c:ser>
        <c:ser>
          <c:idx val="2"/>
          <c:order val="2"/>
          <c:tx>
            <c:strRef>
              <c:f>Tabelas!$D$319</c:f>
              <c:strCache>
                <c:ptCount val="1"/>
                <c:pt idx="0">
                  <c:v>Média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Tabelas!$D$325</c:f>
              <c:numCache>
                <c:formatCode>0%</c:formatCode>
                <c:ptCount val="1"/>
                <c:pt idx="0">
                  <c:v>0.29013254786450665</c:v>
                </c:pt>
              </c:numCache>
            </c:numRef>
          </c:val>
        </c:ser>
        <c:ser>
          <c:idx val="3"/>
          <c:order val="3"/>
          <c:tx>
            <c:strRef>
              <c:f>Tabelas!$E$319</c:f>
              <c:strCache>
                <c:ptCount val="1"/>
                <c:pt idx="0">
                  <c:v>Fraca preocupação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Tabelas!$E$325</c:f>
              <c:numCache>
                <c:formatCode>0%</c:formatCode>
                <c:ptCount val="1"/>
                <c:pt idx="0">
                  <c:v>0.21502209131075112</c:v>
                </c:pt>
              </c:numCache>
            </c:numRef>
          </c:val>
        </c:ser>
        <c:ser>
          <c:idx val="4"/>
          <c:order val="4"/>
          <c:tx>
            <c:strRef>
              <c:f>Tabelas!$F$319</c:f>
              <c:strCache>
                <c:ptCount val="1"/>
                <c:pt idx="0">
                  <c:v>Nenhuma preocupação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Tabelas!$F$325</c:f>
              <c:numCache>
                <c:formatCode>0%</c:formatCode>
                <c:ptCount val="1"/>
                <c:pt idx="0">
                  <c:v>0.12960235640648013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6416896"/>
        <c:axId val="206415360"/>
      </c:barChart>
      <c:valAx>
        <c:axId val="206415360"/>
        <c:scaling>
          <c:orientation val="minMax"/>
          <c:max val="0.5"/>
        </c:scaling>
        <c:delete val="0"/>
        <c:axPos val="b"/>
        <c:numFmt formatCode="0.00%" sourceLinked="0"/>
        <c:majorTickMark val="out"/>
        <c:minorTickMark val="none"/>
        <c:tickLblPos val="nextTo"/>
        <c:crossAx val="206416896"/>
        <c:crosses val="autoZero"/>
        <c:crossBetween val="between"/>
      </c:valAx>
      <c:catAx>
        <c:axId val="206416896"/>
        <c:scaling>
          <c:orientation val="minMax"/>
        </c:scaling>
        <c:delete val="1"/>
        <c:axPos val="l"/>
        <c:majorTickMark val="out"/>
        <c:minorTickMark val="none"/>
        <c:tickLblPos val="nextTo"/>
        <c:crossAx val="206415360"/>
        <c:crossesAt val="0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158152751567215"/>
          <c:y val="0.16093438462932755"/>
          <c:w val="0.28739333203184314"/>
          <c:h val="0.75981175738938578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34390373939559E-2"/>
          <c:y val="0.10327330551971362"/>
          <c:w val="0.61165024159284864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Tabelas!$B$146</c:f>
              <c:strCache>
                <c:ptCount val="1"/>
                <c:pt idx="0">
                  <c:v>Sempre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0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Tabelas!$B$160</c:f>
              <c:numCache>
                <c:formatCode>0%</c:formatCode>
                <c:ptCount val="1"/>
                <c:pt idx="0">
                  <c:v>9.0090090090090086E-2</c:v>
                </c:pt>
              </c:numCache>
            </c:numRef>
          </c:val>
        </c:ser>
        <c:ser>
          <c:idx val="1"/>
          <c:order val="1"/>
          <c:tx>
            <c:strRef>
              <c:f>Tabelas!$C$146</c:f>
              <c:strCache>
                <c:ptCount val="1"/>
                <c:pt idx="0">
                  <c:v>Frequentemente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Tabelas!$C$160</c:f>
              <c:numCache>
                <c:formatCode>0%</c:formatCode>
                <c:ptCount val="1"/>
                <c:pt idx="0">
                  <c:v>0.1036036036036036</c:v>
                </c:pt>
              </c:numCache>
            </c:numRef>
          </c:val>
        </c:ser>
        <c:ser>
          <c:idx val="2"/>
          <c:order val="2"/>
          <c:tx>
            <c:strRef>
              <c:f>Tabelas!$D$146</c:f>
              <c:strCache>
                <c:ptCount val="1"/>
                <c:pt idx="0">
                  <c:v>Algumas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Tabelas!$D$160</c:f>
              <c:numCache>
                <c:formatCode>0%</c:formatCode>
                <c:ptCount val="1"/>
                <c:pt idx="0">
                  <c:v>0.35135135135135137</c:v>
                </c:pt>
              </c:numCache>
            </c:numRef>
          </c:val>
        </c:ser>
        <c:ser>
          <c:idx val="3"/>
          <c:order val="3"/>
          <c:tx>
            <c:strRef>
              <c:f>Tabelas!$E$146</c:f>
              <c:strCache>
                <c:ptCount val="1"/>
                <c:pt idx="0">
                  <c:v>Pouquíssimas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Tabelas!$E$160</c:f>
              <c:numCache>
                <c:formatCode>0%</c:formatCode>
                <c:ptCount val="1"/>
                <c:pt idx="0">
                  <c:v>0.23873873873873874</c:v>
                </c:pt>
              </c:numCache>
            </c:numRef>
          </c:val>
        </c:ser>
        <c:ser>
          <c:idx val="4"/>
          <c:order val="4"/>
          <c:tx>
            <c:strRef>
              <c:f>Tabelas!$F$146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Tabelas!$F$160</c:f>
              <c:numCache>
                <c:formatCode>0%</c:formatCode>
                <c:ptCount val="1"/>
                <c:pt idx="0">
                  <c:v>0.21621621621621623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863168"/>
        <c:axId val="205861632"/>
      </c:barChart>
      <c:valAx>
        <c:axId val="205861632"/>
        <c:scaling>
          <c:orientation val="minMax"/>
          <c:max val="0.5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 i="0" baseline="0"/>
            </a:pPr>
            <a:endParaRPr lang="pt-BR"/>
          </a:p>
        </c:txPr>
        <c:crossAx val="205863168"/>
        <c:crosses val="autoZero"/>
        <c:crossBetween val="between"/>
      </c:valAx>
      <c:catAx>
        <c:axId val="205863168"/>
        <c:scaling>
          <c:orientation val="minMax"/>
        </c:scaling>
        <c:delete val="1"/>
        <c:axPos val="l"/>
        <c:majorTickMark val="out"/>
        <c:minorTickMark val="none"/>
        <c:tickLblPos val="nextTo"/>
        <c:crossAx val="205861632"/>
        <c:crossesAt val="0"/>
        <c:auto val="1"/>
        <c:lblAlgn val="ctr"/>
        <c:lblOffset val="100"/>
        <c:noMultiLvlLbl val="0"/>
      </c:catAx>
      <c:spPr>
        <a:ln w="222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27007964197717543"/>
          <c:w val="0.25433552751855731"/>
          <c:h val="0.41749200476441867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4430558119944"/>
          <c:y val="1.8518525269220352E-2"/>
          <c:w val="0.58114327985286673"/>
          <c:h val="0.94907405550964408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0000"/>
              </a:solidFill>
              <a:ln w="6350" cap="rnd">
                <a:round/>
              </a:ln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Tabelas!$A$203:$A$204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Tabelas!$C$203:$C$204</c:f>
              <c:numCache>
                <c:formatCode>0%</c:formatCode>
                <c:ptCount val="2"/>
                <c:pt idx="0">
                  <c:v>9.8214285714285712E-2</c:v>
                </c:pt>
                <c:pt idx="1">
                  <c:v>0.9017857142857143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 w="22225">
          <a:solidFill>
            <a:srgbClr val="002060"/>
          </a:solidFill>
        </a:ln>
      </c:spPr>
    </c:plotArea>
    <c:legend>
      <c:legendPos val="r"/>
      <c:layout>
        <c:manualLayout>
          <c:xMode val="edge"/>
          <c:yMode val="edge"/>
          <c:x val="0.85416821529025"/>
          <c:y val="0.23840924409785802"/>
          <c:w val="0.1306053179933675"/>
          <c:h val="0.52318114726638498"/>
        </c:manualLayout>
      </c:layout>
      <c:overlay val="0"/>
      <c:txPr>
        <a:bodyPr/>
        <a:lstStyle/>
        <a:p>
          <a:pPr rtl="0">
            <a:defRPr sz="1200" b="1"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Tabelas!$A$21:$A$24</c:f>
              <c:strCache>
                <c:ptCount val="4"/>
                <c:pt idx="0">
                  <c:v>Até 20 anos </c:v>
                </c:pt>
                <c:pt idx="1">
                  <c:v>Entre 21 e 30 anos </c:v>
                </c:pt>
                <c:pt idx="2">
                  <c:v>Entre 31 e 40 anos </c:v>
                </c:pt>
                <c:pt idx="3">
                  <c:v>Mais de 41 anos</c:v>
                </c:pt>
              </c:strCache>
            </c:strRef>
          </c:cat>
          <c:val>
            <c:numRef>
              <c:f>Tabelas!$C$21:$C$24</c:f>
              <c:numCache>
                <c:formatCode>0%</c:formatCode>
                <c:ptCount val="4"/>
                <c:pt idx="0" formatCode="0.0%">
                  <c:v>0.49</c:v>
                </c:pt>
                <c:pt idx="1">
                  <c:v>0.43</c:v>
                </c:pt>
                <c:pt idx="2">
                  <c:v>7.2961373390557943E-2</c:v>
                </c:pt>
                <c:pt idx="3">
                  <c:v>1.2875536480686695E-2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Tabelas!$A$39:$A$43</c:f>
              <c:strCache>
                <c:ptCount val="5"/>
                <c:pt idx="0">
                  <c:v>Até 01 salário mínimo </c:v>
                </c:pt>
                <c:pt idx="1">
                  <c:v>De 1 a 4 s.m.</c:v>
                </c:pt>
                <c:pt idx="2">
                  <c:v>De 4 a 7 s.m. </c:v>
                </c:pt>
                <c:pt idx="3">
                  <c:v>De 7 a 10 s.m. </c:v>
                </c:pt>
                <c:pt idx="4">
                  <c:v>Mais de 10 s.m</c:v>
                </c:pt>
              </c:strCache>
            </c:strRef>
          </c:cat>
          <c:val>
            <c:numRef>
              <c:f>Tabelas!$C$39:$C$43</c:f>
              <c:numCache>
                <c:formatCode>0%</c:formatCode>
                <c:ptCount val="5"/>
                <c:pt idx="0">
                  <c:v>3.9473684210526314E-2</c:v>
                </c:pt>
                <c:pt idx="1">
                  <c:v>0.42982456140350878</c:v>
                </c:pt>
                <c:pt idx="2">
                  <c:v>0.32456140350877194</c:v>
                </c:pt>
                <c:pt idx="3">
                  <c:v>0.12719298245614036</c:v>
                </c:pt>
                <c:pt idx="4">
                  <c:v>7.8947368421052627E-2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Tabelas!$A$56:$A$60</c:f>
              <c:strCache>
                <c:ptCount val="5"/>
                <c:pt idx="0">
                  <c:v>Escola</c:v>
                </c:pt>
                <c:pt idx="1">
                  <c:v>Mídia (tv, rádio, jornal, revistas)</c:v>
                </c:pt>
                <c:pt idx="2">
                  <c:v>família</c:v>
                </c:pt>
                <c:pt idx="3">
                  <c:v>Rótulos/embalagens</c:v>
                </c:pt>
                <c:pt idx="4">
                  <c:v>Amigos</c:v>
                </c:pt>
              </c:strCache>
            </c:strRef>
          </c:cat>
          <c:val>
            <c:numRef>
              <c:f>Tabelas!$C$56:$C$60</c:f>
              <c:numCache>
                <c:formatCode>0%</c:formatCode>
                <c:ptCount val="5"/>
                <c:pt idx="0">
                  <c:v>0.05</c:v>
                </c:pt>
                <c:pt idx="1">
                  <c:v>0.87982832618025753</c:v>
                </c:pt>
                <c:pt idx="2">
                  <c:v>2.575107296137339E-2</c:v>
                </c:pt>
                <c:pt idx="3">
                  <c:v>8.5836909871244635E-3</c:v>
                </c:pt>
                <c:pt idx="4">
                  <c:v>3.0042918454935622E-2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Tabelas!$A$73:$A$75</c:f>
              <c:strCache>
                <c:ptCount val="3"/>
                <c:pt idx="0">
                  <c:v>Sim</c:v>
                </c:pt>
                <c:pt idx="1">
                  <c:v>Têm dúvidas</c:v>
                </c:pt>
                <c:pt idx="2">
                  <c:v>Não</c:v>
                </c:pt>
              </c:strCache>
            </c:strRef>
          </c:cat>
          <c:val>
            <c:numRef>
              <c:f>Tabelas!$C$73:$C$75</c:f>
              <c:numCache>
                <c:formatCode>0%</c:formatCode>
                <c:ptCount val="3"/>
                <c:pt idx="0">
                  <c:v>0.18884120171673821</c:v>
                </c:pt>
                <c:pt idx="1">
                  <c:v>0.33047210300429186</c:v>
                </c:pt>
                <c:pt idx="2">
                  <c:v>0.48068669527896996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1847813227839"/>
          <c:y val="0.12268518518518519"/>
          <c:w val="0.43111806931306906"/>
          <c:h val="0.77314814814814814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Tabelas!$A$90:$A$92</c:f>
              <c:strCache>
                <c:ptCount val="3"/>
                <c:pt idx="0">
                  <c:v>Sim</c:v>
                </c:pt>
                <c:pt idx="1">
                  <c:v>Têm dúvidas</c:v>
                </c:pt>
                <c:pt idx="2">
                  <c:v>Não</c:v>
                </c:pt>
              </c:strCache>
            </c:strRef>
          </c:cat>
          <c:val>
            <c:numRef>
              <c:f>Tabelas!$C$90:$C$92</c:f>
              <c:numCache>
                <c:formatCode>0%</c:formatCode>
                <c:ptCount val="3"/>
                <c:pt idx="0">
                  <c:v>0.73390557939914158</c:v>
                </c:pt>
                <c:pt idx="1">
                  <c:v>0.19742489270386265</c:v>
                </c:pt>
                <c:pt idx="2">
                  <c:v>6.8669527896995708E-2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43255462839702"/>
          <c:y val="9.9322710233370456E-2"/>
          <c:w val="0.59090412838079154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Tabelas!$B$107</c:f>
              <c:strCache>
                <c:ptCount val="1"/>
                <c:pt idx="0">
                  <c:v>Sempre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Tabelas!$B$116</c:f>
              <c:numCache>
                <c:formatCode>0%</c:formatCode>
                <c:ptCount val="1"/>
                <c:pt idx="0">
                  <c:v>0.38</c:v>
                </c:pt>
              </c:numCache>
            </c:numRef>
          </c:val>
        </c:ser>
        <c:ser>
          <c:idx val="1"/>
          <c:order val="1"/>
          <c:tx>
            <c:strRef>
              <c:f>Tabelas!$C$107</c:f>
              <c:strCache>
                <c:ptCount val="1"/>
                <c:pt idx="0">
                  <c:v>Frequentemente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Tabelas!$C$116</c:f>
              <c:numCache>
                <c:formatCode>0%</c:formatCode>
                <c:ptCount val="1"/>
                <c:pt idx="0">
                  <c:v>0.23572744014732966</c:v>
                </c:pt>
              </c:numCache>
            </c:numRef>
          </c:val>
        </c:ser>
        <c:ser>
          <c:idx val="2"/>
          <c:order val="2"/>
          <c:tx>
            <c:strRef>
              <c:f>Tabelas!$D$107</c:f>
              <c:strCache>
                <c:ptCount val="1"/>
                <c:pt idx="0">
                  <c:v>Algumas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Tabelas!$D$116</c:f>
              <c:numCache>
                <c:formatCode>0%</c:formatCode>
                <c:ptCount val="1"/>
                <c:pt idx="0">
                  <c:v>0.21669736034376919</c:v>
                </c:pt>
              </c:numCache>
            </c:numRef>
          </c:val>
        </c:ser>
        <c:ser>
          <c:idx val="3"/>
          <c:order val="3"/>
          <c:tx>
            <c:strRef>
              <c:f>Tabelas!$E$107</c:f>
              <c:strCache>
                <c:ptCount val="1"/>
                <c:pt idx="0">
                  <c:v>Pouquíssimas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Tabelas!$E$116</c:f>
              <c:numCache>
                <c:formatCode>0%</c:formatCode>
                <c:ptCount val="1"/>
                <c:pt idx="0">
                  <c:v>0.11356660527931246</c:v>
                </c:pt>
              </c:numCache>
            </c:numRef>
          </c:val>
        </c:ser>
        <c:ser>
          <c:idx val="4"/>
          <c:order val="4"/>
          <c:tx>
            <c:strRef>
              <c:f>Tabelas!$F$107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Tabelas!$F$116</c:f>
              <c:numCache>
                <c:formatCode>0%</c:formatCode>
                <c:ptCount val="1"/>
                <c:pt idx="0">
                  <c:v>4.8496009821976674E-2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4172288"/>
        <c:axId val="204170752"/>
      </c:barChart>
      <c:valAx>
        <c:axId val="204170752"/>
        <c:scaling>
          <c:orientation val="minMax"/>
          <c:max val="1"/>
        </c:scaling>
        <c:delete val="0"/>
        <c:axPos val="b"/>
        <c:numFmt formatCode="0.00%" sourceLinked="0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pt-BR"/>
          </a:p>
        </c:txPr>
        <c:crossAx val="204172288"/>
        <c:crosses val="autoZero"/>
        <c:crossBetween val="between"/>
      </c:valAx>
      <c:catAx>
        <c:axId val="204172288"/>
        <c:scaling>
          <c:orientation val="minMax"/>
        </c:scaling>
        <c:delete val="1"/>
        <c:axPos val="l"/>
        <c:majorTickMark val="out"/>
        <c:minorTickMark val="none"/>
        <c:tickLblPos val="nextTo"/>
        <c:crossAx val="204170752"/>
        <c:crossesAt val="0"/>
        <c:auto val="1"/>
        <c:lblAlgn val="ctr"/>
        <c:lblOffset val="100"/>
        <c:noMultiLvlLbl val="0"/>
      </c:catAx>
      <c:spPr>
        <a:ln w="190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27007964197717543"/>
          <c:w val="0.27095298791856426"/>
          <c:h val="0.39044839517859914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634390373939559E-2"/>
          <c:y val="0.10327330551971362"/>
          <c:w val="0.61165024159284864"/>
          <c:h val="0.773148148148148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Tabelas!$B$146</c:f>
              <c:strCache>
                <c:ptCount val="1"/>
                <c:pt idx="0">
                  <c:v>Sempre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txPr>
              <a:bodyPr/>
              <a:lstStyle/>
              <a:p>
                <a:pPr>
                  <a:defRPr sz="10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Tabelas!$B$159</c:f>
              <c:numCache>
                <c:formatCode>0%</c:formatCode>
                <c:ptCount val="1"/>
                <c:pt idx="0">
                  <c:v>8.9242053789731046E-2</c:v>
                </c:pt>
              </c:numCache>
            </c:numRef>
          </c:val>
        </c:ser>
        <c:ser>
          <c:idx val="1"/>
          <c:order val="1"/>
          <c:tx>
            <c:strRef>
              <c:f>Tabelas!$C$146</c:f>
              <c:strCache>
                <c:ptCount val="1"/>
                <c:pt idx="0">
                  <c:v>Frequentemente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Tabelas!$C$159</c:f>
              <c:numCache>
                <c:formatCode>0%</c:formatCode>
                <c:ptCount val="1"/>
                <c:pt idx="0">
                  <c:v>0.12061939690301549</c:v>
                </c:pt>
              </c:numCache>
            </c:numRef>
          </c:val>
        </c:ser>
        <c:ser>
          <c:idx val="2"/>
          <c:order val="2"/>
          <c:tx>
            <c:strRef>
              <c:f>Tabelas!$D$146</c:f>
              <c:strCache>
                <c:ptCount val="1"/>
                <c:pt idx="0">
                  <c:v>Algumas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Tabelas!$D$159</c:f>
              <c:numCache>
                <c:formatCode>0%</c:formatCode>
                <c:ptCount val="1"/>
                <c:pt idx="0">
                  <c:v>0.30521597392013039</c:v>
                </c:pt>
              </c:numCache>
            </c:numRef>
          </c:val>
        </c:ser>
        <c:ser>
          <c:idx val="3"/>
          <c:order val="3"/>
          <c:tx>
            <c:strRef>
              <c:f>Tabelas!$E$146</c:f>
              <c:strCache>
                <c:ptCount val="1"/>
                <c:pt idx="0">
                  <c:v>Pouquíssimas vezes 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Tabelas!$E$159</c:f>
              <c:numCache>
                <c:formatCode>0%</c:formatCode>
                <c:ptCount val="1"/>
                <c:pt idx="0">
                  <c:v>0.27057864710676449</c:v>
                </c:pt>
              </c:numCache>
            </c:numRef>
          </c:val>
        </c:ser>
        <c:ser>
          <c:idx val="4"/>
          <c:order val="4"/>
          <c:tx>
            <c:strRef>
              <c:f>Tabelas!$F$146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Tabelas!$F$159</c:f>
              <c:numCache>
                <c:formatCode>0%</c:formatCode>
                <c:ptCount val="1"/>
                <c:pt idx="0">
                  <c:v>0.21434392828035859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axId val="205083008"/>
        <c:axId val="205064832"/>
      </c:barChart>
      <c:valAx>
        <c:axId val="205064832"/>
        <c:scaling>
          <c:orientation val="minMax"/>
          <c:max val="0.5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b="1" i="0" baseline="0"/>
            </a:pPr>
            <a:endParaRPr lang="pt-BR"/>
          </a:p>
        </c:txPr>
        <c:crossAx val="205083008"/>
        <c:crosses val="autoZero"/>
        <c:crossBetween val="between"/>
      </c:valAx>
      <c:catAx>
        <c:axId val="205083008"/>
        <c:scaling>
          <c:orientation val="minMax"/>
        </c:scaling>
        <c:delete val="1"/>
        <c:axPos val="l"/>
        <c:majorTickMark val="out"/>
        <c:minorTickMark val="none"/>
        <c:tickLblPos val="nextTo"/>
        <c:crossAx val="205064832"/>
        <c:crossesAt val="0"/>
        <c:auto val="1"/>
        <c:lblAlgn val="ctr"/>
        <c:lblOffset val="100"/>
        <c:noMultiLvlLbl val="0"/>
      </c:catAx>
      <c:spPr>
        <a:ln w="2222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90470063963117"/>
          <c:y val="0.27007964197717543"/>
          <c:w val="0.25433552751855731"/>
          <c:h val="0.41749200476441867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4430558119944"/>
          <c:y val="1.8518525269220352E-2"/>
          <c:w val="0.58114327985286673"/>
          <c:h val="0.94907405550964408"/>
        </c:manualLayout>
      </c:layout>
      <c:pieChart>
        <c:varyColors val="1"/>
        <c:ser>
          <c:idx val="0"/>
          <c:order val="0"/>
          <c:spPr>
            <a:ln w="6350" cap="rnd">
              <a:round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FF0000"/>
              </a:solidFill>
              <a:ln w="6350" cap="rnd">
                <a:round/>
              </a:ln>
            </c:spPr>
          </c:dPt>
          <c:dLbls>
            <c:txPr>
              <a:bodyPr/>
              <a:lstStyle/>
              <a:p>
                <a:pPr>
                  <a:defRPr sz="1200"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Tabelas!$A$186:$A$187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Tabelas!$C$186:$C$187</c:f>
              <c:numCache>
                <c:formatCode>0%</c:formatCode>
                <c:ptCount val="2"/>
                <c:pt idx="0">
                  <c:v>0.67555555555555558</c:v>
                </c:pt>
                <c:pt idx="1">
                  <c:v>0.32444444444444442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ln w="22225">
          <a:solidFill>
            <a:srgbClr val="002060"/>
          </a:solidFill>
        </a:ln>
      </c:spPr>
    </c:plotArea>
    <c:legend>
      <c:legendPos val="r"/>
      <c:layout>
        <c:manualLayout>
          <c:xMode val="edge"/>
          <c:yMode val="edge"/>
          <c:x val="0.85416821529025"/>
          <c:y val="0.23840924409785802"/>
          <c:w val="0.1306053179933675"/>
          <c:h val="0.52318114726638498"/>
        </c:manualLayout>
      </c:layout>
      <c:overlay val="0"/>
      <c:txPr>
        <a:bodyPr/>
        <a:lstStyle/>
        <a:p>
          <a:pPr rtl="0">
            <a:defRPr sz="1200" b="1"/>
          </a:pPr>
          <a:endParaRPr lang="pt-BR"/>
        </a:p>
      </c:txPr>
    </c:legend>
    <c:plotVisOnly val="1"/>
    <c:dispBlanksAs val="gap"/>
    <c:showDLblsOverMax val="0"/>
  </c:chart>
  <c:spPr>
    <a:ln w="22225">
      <a:solidFill>
        <a:srgbClr val="002060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104775</xdr:rowOff>
    </xdr:from>
    <xdr:to>
      <xdr:col>12</xdr:col>
      <xdr:colOff>390525</xdr:colOff>
      <xdr:row>16</xdr:row>
      <xdr:rowOff>61912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504825</xdr:colOff>
      <xdr:row>16</xdr:row>
      <xdr:rowOff>171449</xdr:rowOff>
    </xdr:from>
    <xdr:to>
      <xdr:col>12</xdr:col>
      <xdr:colOff>540544</xdr:colOff>
      <xdr:row>30</xdr:row>
      <xdr:rowOff>33337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152760</xdr:colOff>
      <xdr:row>36</xdr:row>
      <xdr:rowOff>134787</xdr:rowOff>
    </xdr:from>
    <xdr:to>
      <xdr:col>13</xdr:col>
      <xdr:colOff>192297</xdr:colOff>
      <xdr:row>50</xdr:row>
      <xdr:rowOff>76199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143774</xdr:colOff>
      <xdr:row>53</xdr:row>
      <xdr:rowOff>89858</xdr:rowOff>
    </xdr:from>
    <xdr:to>
      <xdr:col>13</xdr:col>
      <xdr:colOff>183311</xdr:colOff>
      <xdr:row>67</xdr:row>
      <xdr:rowOff>31269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566107</xdr:colOff>
      <xdr:row>69</xdr:row>
      <xdr:rowOff>107831</xdr:rowOff>
    </xdr:from>
    <xdr:to>
      <xdr:col>12</xdr:col>
      <xdr:colOff>605645</xdr:colOff>
      <xdr:row>83</xdr:row>
      <xdr:rowOff>184030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88</xdr:row>
      <xdr:rowOff>0</xdr:rowOff>
    </xdr:from>
    <xdr:to>
      <xdr:col>13</xdr:col>
      <xdr:colOff>39538</xdr:colOff>
      <xdr:row>99</xdr:row>
      <xdr:rowOff>67213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59352</xdr:colOff>
      <xdr:row>106</xdr:row>
      <xdr:rowOff>230395</xdr:rowOff>
    </xdr:from>
    <xdr:to>
      <xdr:col>16</xdr:col>
      <xdr:colOff>98890</xdr:colOff>
      <xdr:row>113</xdr:row>
      <xdr:rowOff>28033</xdr:rowOff>
    </xdr:to>
    <xdr:graphicFrame macro="">
      <xdr:nvGraphicFramePr>
        <xdr:cNvPr id="16" name="Gráfico 15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550333</xdr:colOff>
      <xdr:row>145</xdr:row>
      <xdr:rowOff>740832</xdr:rowOff>
    </xdr:from>
    <xdr:to>
      <xdr:col>15</xdr:col>
      <xdr:colOff>589872</xdr:colOff>
      <xdr:row>153</xdr:row>
      <xdr:rowOff>62220</xdr:rowOff>
    </xdr:to>
    <xdr:graphicFrame macro="">
      <xdr:nvGraphicFramePr>
        <xdr:cNvPr id="17" name="Gráfico 16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97632</xdr:colOff>
      <xdr:row>181</xdr:row>
      <xdr:rowOff>47625</xdr:rowOff>
    </xdr:from>
    <xdr:to>
      <xdr:col>12</xdr:col>
      <xdr:colOff>137170</xdr:colOff>
      <xdr:row>195</xdr:row>
      <xdr:rowOff>123824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514350</xdr:colOff>
      <xdr:row>215</xdr:row>
      <xdr:rowOff>19050</xdr:rowOff>
    </xdr:from>
    <xdr:to>
      <xdr:col>11</xdr:col>
      <xdr:colOff>449113</xdr:colOff>
      <xdr:row>229</xdr:row>
      <xdr:rowOff>95249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535781</xdr:colOff>
      <xdr:row>280</xdr:row>
      <xdr:rowOff>0</xdr:rowOff>
    </xdr:from>
    <xdr:to>
      <xdr:col>16</xdr:col>
      <xdr:colOff>547688</xdr:colOff>
      <xdr:row>288</xdr:row>
      <xdr:rowOff>47670</xdr:rowOff>
    </xdr:to>
    <xdr:graphicFrame macro="">
      <xdr:nvGraphicFramePr>
        <xdr:cNvPr id="22" name="Gráfico 21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356</xdr:row>
      <xdr:rowOff>0</xdr:rowOff>
    </xdr:from>
    <xdr:to>
      <xdr:col>18</xdr:col>
      <xdr:colOff>11906</xdr:colOff>
      <xdr:row>363</xdr:row>
      <xdr:rowOff>95294</xdr:rowOff>
    </xdr:to>
    <xdr:graphicFrame macro="">
      <xdr:nvGraphicFramePr>
        <xdr:cNvPr id="23" name="Gráfico 22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440531</xdr:colOff>
      <xdr:row>390</xdr:row>
      <xdr:rowOff>166687</xdr:rowOff>
    </xdr:from>
    <xdr:to>
      <xdr:col>16</xdr:col>
      <xdr:colOff>452438</xdr:colOff>
      <xdr:row>398</xdr:row>
      <xdr:rowOff>71482</xdr:rowOff>
    </xdr:to>
    <xdr:graphicFrame macro="">
      <xdr:nvGraphicFramePr>
        <xdr:cNvPr id="24" name="Gráfico 23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571499</xdr:colOff>
      <xdr:row>425</xdr:row>
      <xdr:rowOff>0</xdr:rowOff>
    </xdr:from>
    <xdr:to>
      <xdr:col>16</xdr:col>
      <xdr:colOff>583406</xdr:colOff>
      <xdr:row>432</xdr:row>
      <xdr:rowOff>95294</xdr:rowOff>
    </xdr:to>
    <xdr:graphicFrame macro="">
      <xdr:nvGraphicFramePr>
        <xdr:cNvPr id="25" name="Gráfico 24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297654</xdr:colOff>
      <xdr:row>459</xdr:row>
      <xdr:rowOff>11904</xdr:rowOff>
    </xdr:from>
    <xdr:to>
      <xdr:col>9</xdr:col>
      <xdr:colOff>190498</xdr:colOff>
      <xdr:row>485</xdr:row>
      <xdr:rowOff>95248</xdr:rowOff>
    </xdr:to>
    <xdr:graphicFrame macro="">
      <xdr:nvGraphicFramePr>
        <xdr:cNvPr id="29" name="Gráfico 28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oneCellAnchor>
    <xdr:from>
      <xdr:col>1</xdr:col>
      <xdr:colOff>369093</xdr:colOff>
      <xdr:row>465</xdr:row>
      <xdr:rowOff>11906</xdr:rowOff>
    </xdr:from>
    <xdr:ext cx="184731" cy="264560"/>
    <xdr:sp macro="" textlink="">
      <xdr:nvSpPr>
        <xdr:cNvPr id="3" name="CaixaDeTexto 2"/>
        <xdr:cNvSpPr txBox="1"/>
      </xdr:nvSpPr>
      <xdr:spPr>
        <a:xfrm>
          <a:off x="4012406" y="93999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392906</xdr:colOff>
      <xdr:row>464</xdr:row>
      <xdr:rowOff>0</xdr:rowOff>
    </xdr:from>
    <xdr:ext cx="184731" cy="264560"/>
    <xdr:sp macro="" textlink="">
      <xdr:nvSpPr>
        <xdr:cNvPr id="4" name="CaixaDeTexto 3"/>
        <xdr:cNvSpPr txBox="1"/>
      </xdr:nvSpPr>
      <xdr:spPr>
        <a:xfrm>
          <a:off x="4036219" y="94178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7</xdr:col>
      <xdr:colOff>261937</xdr:colOff>
      <xdr:row>317</xdr:row>
      <xdr:rowOff>119062</xdr:rowOff>
    </xdr:from>
    <xdr:to>
      <xdr:col>16</xdr:col>
      <xdr:colOff>559594</xdr:colOff>
      <xdr:row>323</xdr:row>
      <xdr:rowOff>119106</xdr:rowOff>
    </xdr:to>
    <xdr:graphicFrame macro="">
      <xdr:nvGraphicFramePr>
        <xdr:cNvPr id="32" name="Gráfico 31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119062</xdr:colOff>
      <xdr:row>498</xdr:row>
      <xdr:rowOff>71437</xdr:rowOff>
    </xdr:from>
    <xdr:to>
      <xdr:col>10</xdr:col>
      <xdr:colOff>333374</xdr:colOff>
      <xdr:row>512</xdr:row>
      <xdr:rowOff>166687</xdr:rowOff>
    </xdr:to>
    <xdr:sp macro="" textlink="">
      <xdr:nvSpPr>
        <xdr:cNvPr id="13" name="Hexágono 12"/>
        <xdr:cNvSpPr/>
      </xdr:nvSpPr>
      <xdr:spPr>
        <a:xfrm>
          <a:off x="8560593" y="116871750"/>
          <a:ext cx="2643187" cy="3012281"/>
        </a:xfrm>
        <a:custGeom>
          <a:avLst/>
          <a:gdLst>
            <a:gd name="connsiteX0" fmla="*/ 0 w 1060704"/>
            <a:gd name="connsiteY0" fmla="*/ 457200 h 914400"/>
            <a:gd name="connsiteX1" fmla="*/ 228600 w 1060704"/>
            <a:gd name="connsiteY1" fmla="*/ 0 h 914400"/>
            <a:gd name="connsiteX2" fmla="*/ 832104 w 1060704"/>
            <a:gd name="connsiteY2" fmla="*/ 0 h 914400"/>
            <a:gd name="connsiteX3" fmla="*/ 1060704 w 1060704"/>
            <a:gd name="connsiteY3" fmla="*/ 457200 h 914400"/>
            <a:gd name="connsiteX4" fmla="*/ 832104 w 1060704"/>
            <a:gd name="connsiteY4" fmla="*/ 914400 h 914400"/>
            <a:gd name="connsiteX5" fmla="*/ 228600 w 1060704"/>
            <a:gd name="connsiteY5" fmla="*/ 914400 h 914400"/>
            <a:gd name="connsiteX6" fmla="*/ 0 w 1060704"/>
            <a:gd name="connsiteY6" fmla="*/ 457200 h 914400"/>
            <a:gd name="connsiteX0" fmla="*/ 0 w 1060704"/>
            <a:gd name="connsiteY0" fmla="*/ 457200 h 914400"/>
            <a:gd name="connsiteX1" fmla="*/ 442913 w 1060704"/>
            <a:gd name="connsiteY1" fmla="*/ 11906 h 914400"/>
            <a:gd name="connsiteX2" fmla="*/ 832104 w 1060704"/>
            <a:gd name="connsiteY2" fmla="*/ 0 h 914400"/>
            <a:gd name="connsiteX3" fmla="*/ 1060704 w 1060704"/>
            <a:gd name="connsiteY3" fmla="*/ 457200 h 914400"/>
            <a:gd name="connsiteX4" fmla="*/ 832104 w 1060704"/>
            <a:gd name="connsiteY4" fmla="*/ 914400 h 914400"/>
            <a:gd name="connsiteX5" fmla="*/ 228600 w 1060704"/>
            <a:gd name="connsiteY5" fmla="*/ 914400 h 914400"/>
            <a:gd name="connsiteX6" fmla="*/ 0 w 1060704"/>
            <a:gd name="connsiteY6" fmla="*/ 457200 h 914400"/>
            <a:gd name="connsiteX0" fmla="*/ 0 w 1060704"/>
            <a:gd name="connsiteY0" fmla="*/ 445294 h 902494"/>
            <a:gd name="connsiteX1" fmla="*/ 442913 w 1060704"/>
            <a:gd name="connsiteY1" fmla="*/ 0 h 902494"/>
            <a:gd name="connsiteX2" fmla="*/ 498729 w 1060704"/>
            <a:gd name="connsiteY2" fmla="*/ 0 h 902494"/>
            <a:gd name="connsiteX3" fmla="*/ 1060704 w 1060704"/>
            <a:gd name="connsiteY3" fmla="*/ 445294 h 902494"/>
            <a:gd name="connsiteX4" fmla="*/ 832104 w 1060704"/>
            <a:gd name="connsiteY4" fmla="*/ 902494 h 902494"/>
            <a:gd name="connsiteX5" fmla="*/ 228600 w 1060704"/>
            <a:gd name="connsiteY5" fmla="*/ 902494 h 902494"/>
            <a:gd name="connsiteX6" fmla="*/ 0 w 1060704"/>
            <a:gd name="connsiteY6" fmla="*/ 445294 h 902494"/>
            <a:gd name="connsiteX0" fmla="*/ 0 w 1060704"/>
            <a:gd name="connsiteY0" fmla="*/ 445294 h 902494"/>
            <a:gd name="connsiteX1" fmla="*/ 442913 w 1060704"/>
            <a:gd name="connsiteY1" fmla="*/ 0 h 902494"/>
            <a:gd name="connsiteX2" fmla="*/ 582073 w 1060704"/>
            <a:gd name="connsiteY2" fmla="*/ 0 h 902494"/>
            <a:gd name="connsiteX3" fmla="*/ 1060704 w 1060704"/>
            <a:gd name="connsiteY3" fmla="*/ 445294 h 902494"/>
            <a:gd name="connsiteX4" fmla="*/ 832104 w 1060704"/>
            <a:gd name="connsiteY4" fmla="*/ 902494 h 902494"/>
            <a:gd name="connsiteX5" fmla="*/ 228600 w 1060704"/>
            <a:gd name="connsiteY5" fmla="*/ 902494 h 902494"/>
            <a:gd name="connsiteX6" fmla="*/ 0 w 1060704"/>
            <a:gd name="connsiteY6" fmla="*/ 445294 h 902494"/>
            <a:gd name="connsiteX0" fmla="*/ 0 w 1060704"/>
            <a:gd name="connsiteY0" fmla="*/ 516654 h 973854"/>
            <a:gd name="connsiteX1" fmla="*/ 507957 w 1060704"/>
            <a:gd name="connsiteY1" fmla="*/ 0 h 973854"/>
            <a:gd name="connsiteX2" fmla="*/ 582073 w 1060704"/>
            <a:gd name="connsiteY2" fmla="*/ 71360 h 973854"/>
            <a:gd name="connsiteX3" fmla="*/ 1060704 w 1060704"/>
            <a:gd name="connsiteY3" fmla="*/ 516654 h 973854"/>
            <a:gd name="connsiteX4" fmla="*/ 832104 w 1060704"/>
            <a:gd name="connsiteY4" fmla="*/ 973854 h 973854"/>
            <a:gd name="connsiteX5" fmla="*/ 228600 w 1060704"/>
            <a:gd name="connsiteY5" fmla="*/ 973854 h 973854"/>
            <a:gd name="connsiteX6" fmla="*/ 0 w 1060704"/>
            <a:gd name="connsiteY6" fmla="*/ 516654 h 973854"/>
            <a:gd name="connsiteX0" fmla="*/ 0 w 1060704"/>
            <a:gd name="connsiteY0" fmla="*/ 499863 h 957063"/>
            <a:gd name="connsiteX1" fmla="*/ 532974 w 1060704"/>
            <a:gd name="connsiteY1" fmla="*/ 0 h 957063"/>
            <a:gd name="connsiteX2" fmla="*/ 582073 w 1060704"/>
            <a:gd name="connsiteY2" fmla="*/ 54569 h 957063"/>
            <a:gd name="connsiteX3" fmla="*/ 1060704 w 1060704"/>
            <a:gd name="connsiteY3" fmla="*/ 499863 h 957063"/>
            <a:gd name="connsiteX4" fmla="*/ 832104 w 1060704"/>
            <a:gd name="connsiteY4" fmla="*/ 957063 h 957063"/>
            <a:gd name="connsiteX5" fmla="*/ 228600 w 1060704"/>
            <a:gd name="connsiteY5" fmla="*/ 957063 h 957063"/>
            <a:gd name="connsiteX6" fmla="*/ 0 w 1060704"/>
            <a:gd name="connsiteY6" fmla="*/ 499863 h 9570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060704" h="957063">
              <a:moveTo>
                <a:pt x="0" y="499863"/>
              </a:moveTo>
              <a:lnTo>
                <a:pt x="532974" y="0"/>
              </a:lnTo>
              <a:lnTo>
                <a:pt x="582073" y="54569"/>
              </a:lnTo>
              <a:lnTo>
                <a:pt x="1060704" y="499863"/>
              </a:lnTo>
              <a:lnTo>
                <a:pt x="832104" y="957063"/>
              </a:lnTo>
              <a:lnTo>
                <a:pt x="228600" y="957063"/>
              </a:lnTo>
              <a:lnTo>
                <a:pt x="0" y="499863"/>
              </a:lnTo>
              <a:close/>
            </a:path>
          </a:pathLst>
        </a:cu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C</a:t>
          </a:r>
        </a:p>
      </xdr:txBody>
    </xdr:sp>
    <xdr:clientData/>
  </xdr:twoCellAnchor>
  <xdr:twoCellAnchor>
    <xdr:from>
      <xdr:col>6</xdr:col>
      <xdr:colOff>23813</xdr:colOff>
      <xdr:row>495</xdr:row>
      <xdr:rowOff>178593</xdr:rowOff>
    </xdr:from>
    <xdr:to>
      <xdr:col>10</xdr:col>
      <xdr:colOff>297657</xdr:colOff>
      <xdr:row>511</xdr:row>
      <xdr:rowOff>182746</xdr:rowOff>
    </xdr:to>
    <xdr:sp macro="" textlink="">
      <xdr:nvSpPr>
        <xdr:cNvPr id="28" name="Hexágono 12"/>
        <xdr:cNvSpPr/>
      </xdr:nvSpPr>
      <xdr:spPr>
        <a:xfrm>
          <a:off x="8474482" y="115187430"/>
          <a:ext cx="2710472" cy="3282525"/>
        </a:xfrm>
        <a:custGeom>
          <a:avLst/>
          <a:gdLst>
            <a:gd name="connsiteX0" fmla="*/ 0 w 1060704"/>
            <a:gd name="connsiteY0" fmla="*/ 457200 h 914400"/>
            <a:gd name="connsiteX1" fmla="*/ 228600 w 1060704"/>
            <a:gd name="connsiteY1" fmla="*/ 0 h 914400"/>
            <a:gd name="connsiteX2" fmla="*/ 832104 w 1060704"/>
            <a:gd name="connsiteY2" fmla="*/ 0 h 914400"/>
            <a:gd name="connsiteX3" fmla="*/ 1060704 w 1060704"/>
            <a:gd name="connsiteY3" fmla="*/ 457200 h 914400"/>
            <a:gd name="connsiteX4" fmla="*/ 832104 w 1060704"/>
            <a:gd name="connsiteY4" fmla="*/ 914400 h 914400"/>
            <a:gd name="connsiteX5" fmla="*/ 228600 w 1060704"/>
            <a:gd name="connsiteY5" fmla="*/ 914400 h 914400"/>
            <a:gd name="connsiteX6" fmla="*/ 0 w 1060704"/>
            <a:gd name="connsiteY6" fmla="*/ 457200 h 914400"/>
            <a:gd name="connsiteX0" fmla="*/ 0 w 1060704"/>
            <a:gd name="connsiteY0" fmla="*/ 457200 h 914400"/>
            <a:gd name="connsiteX1" fmla="*/ 442913 w 1060704"/>
            <a:gd name="connsiteY1" fmla="*/ 11906 h 914400"/>
            <a:gd name="connsiteX2" fmla="*/ 832104 w 1060704"/>
            <a:gd name="connsiteY2" fmla="*/ 0 h 914400"/>
            <a:gd name="connsiteX3" fmla="*/ 1060704 w 1060704"/>
            <a:gd name="connsiteY3" fmla="*/ 457200 h 914400"/>
            <a:gd name="connsiteX4" fmla="*/ 832104 w 1060704"/>
            <a:gd name="connsiteY4" fmla="*/ 914400 h 914400"/>
            <a:gd name="connsiteX5" fmla="*/ 228600 w 1060704"/>
            <a:gd name="connsiteY5" fmla="*/ 914400 h 914400"/>
            <a:gd name="connsiteX6" fmla="*/ 0 w 1060704"/>
            <a:gd name="connsiteY6" fmla="*/ 457200 h 914400"/>
            <a:gd name="connsiteX0" fmla="*/ 0 w 1060704"/>
            <a:gd name="connsiteY0" fmla="*/ 445294 h 902494"/>
            <a:gd name="connsiteX1" fmla="*/ 442913 w 1060704"/>
            <a:gd name="connsiteY1" fmla="*/ 0 h 902494"/>
            <a:gd name="connsiteX2" fmla="*/ 498729 w 1060704"/>
            <a:gd name="connsiteY2" fmla="*/ 0 h 902494"/>
            <a:gd name="connsiteX3" fmla="*/ 1060704 w 1060704"/>
            <a:gd name="connsiteY3" fmla="*/ 445294 h 902494"/>
            <a:gd name="connsiteX4" fmla="*/ 832104 w 1060704"/>
            <a:gd name="connsiteY4" fmla="*/ 902494 h 902494"/>
            <a:gd name="connsiteX5" fmla="*/ 228600 w 1060704"/>
            <a:gd name="connsiteY5" fmla="*/ 902494 h 902494"/>
            <a:gd name="connsiteX6" fmla="*/ 0 w 1060704"/>
            <a:gd name="connsiteY6" fmla="*/ 445294 h 902494"/>
            <a:gd name="connsiteX0" fmla="*/ 0 w 1060704"/>
            <a:gd name="connsiteY0" fmla="*/ 445294 h 902494"/>
            <a:gd name="connsiteX1" fmla="*/ 442913 w 1060704"/>
            <a:gd name="connsiteY1" fmla="*/ 0 h 902494"/>
            <a:gd name="connsiteX2" fmla="*/ 582073 w 1060704"/>
            <a:gd name="connsiteY2" fmla="*/ 0 h 902494"/>
            <a:gd name="connsiteX3" fmla="*/ 1060704 w 1060704"/>
            <a:gd name="connsiteY3" fmla="*/ 445294 h 902494"/>
            <a:gd name="connsiteX4" fmla="*/ 832104 w 1060704"/>
            <a:gd name="connsiteY4" fmla="*/ 902494 h 902494"/>
            <a:gd name="connsiteX5" fmla="*/ 228600 w 1060704"/>
            <a:gd name="connsiteY5" fmla="*/ 902494 h 902494"/>
            <a:gd name="connsiteX6" fmla="*/ 0 w 1060704"/>
            <a:gd name="connsiteY6" fmla="*/ 445294 h 902494"/>
            <a:gd name="connsiteX0" fmla="*/ 0 w 1060704"/>
            <a:gd name="connsiteY0" fmla="*/ 516654 h 973854"/>
            <a:gd name="connsiteX1" fmla="*/ 507957 w 1060704"/>
            <a:gd name="connsiteY1" fmla="*/ 0 h 973854"/>
            <a:gd name="connsiteX2" fmla="*/ 582073 w 1060704"/>
            <a:gd name="connsiteY2" fmla="*/ 71360 h 973854"/>
            <a:gd name="connsiteX3" fmla="*/ 1060704 w 1060704"/>
            <a:gd name="connsiteY3" fmla="*/ 516654 h 973854"/>
            <a:gd name="connsiteX4" fmla="*/ 832104 w 1060704"/>
            <a:gd name="connsiteY4" fmla="*/ 973854 h 973854"/>
            <a:gd name="connsiteX5" fmla="*/ 228600 w 1060704"/>
            <a:gd name="connsiteY5" fmla="*/ 973854 h 973854"/>
            <a:gd name="connsiteX6" fmla="*/ 0 w 1060704"/>
            <a:gd name="connsiteY6" fmla="*/ 516654 h 973854"/>
            <a:gd name="connsiteX0" fmla="*/ 0 w 1060704"/>
            <a:gd name="connsiteY0" fmla="*/ 499863 h 957063"/>
            <a:gd name="connsiteX1" fmla="*/ 532974 w 1060704"/>
            <a:gd name="connsiteY1" fmla="*/ 0 h 957063"/>
            <a:gd name="connsiteX2" fmla="*/ 582073 w 1060704"/>
            <a:gd name="connsiteY2" fmla="*/ 54569 h 957063"/>
            <a:gd name="connsiteX3" fmla="*/ 1060704 w 1060704"/>
            <a:gd name="connsiteY3" fmla="*/ 499863 h 957063"/>
            <a:gd name="connsiteX4" fmla="*/ 832104 w 1060704"/>
            <a:gd name="connsiteY4" fmla="*/ 957063 h 957063"/>
            <a:gd name="connsiteX5" fmla="*/ 228600 w 1060704"/>
            <a:gd name="connsiteY5" fmla="*/ 957063 h 957063"/>
            <a:gd name="connsiteX6" fmla="*/ 0 w 1060704"/>
            <a:gd name="connsiteY6" fmla="*/ 499863 h 9570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060704" h="957063">
              <a:moveTo>
                <a:pt x="0" y="499863"/>
              </a:moveTo>
              <a:lnTo>
                <a:pt x="532974" y="0"/>
              </a:lnTo>
              <a:lnTo>
                <a:pt x="582073" y="54569"/>
              </a:lnTo>
              <a:lnTo>
                <a:pt x="1060704" y="499863"/>
              </a:lnTo>
              <a:lnTo>
                <a:pt x="832104" y="957063"/>
              </a:lnTo>
              <a:lnTo>
                <a:pt x="228600" y="957063"/>
              </a:lnTo>
              <a:lnTo>
                <a:pt x="0" y="499863"/>
              </a:lnTo>
              <a:close/>
            </a:path>
          </a:pathLst>
        </a:cu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</a:endParaRPr>
        </a:p>
      </xdr:txBody>
    </xdr:sp>
    <xdr:clientData/>
  </xdr:twoCellAnchor>
  <xdr:twoCellAnchor>
    <xdr:from>
      <xdr:col>10</xdr:col>
      <xdr:colOff>0</xdr:colOff>
      <xdr:row>155</xdr:row>
      <xdr:rowOff>0</xdr:rowOff>
    </xdr:from>
    <xdr:to>
      <xdr:col>18</xdr:col>
      <xdr:colOff>39539</xdr:colOff>
      <xdr:row>167</xdr:row>
      <xdr:rowOff>59576</xdr:rowOff>
    </xdr:to>
    <xdr:graphicFrame macro="">
      <xdr:nvGraphicFramePr>
        <xdr:cNvPr id="30" name="Gráfico 29" descr="Percepção ambiental" title="Percepção ambienta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71438</xdr:colOff>
      <xdr:row>198</xdr:row>
      <xdr:rowOff>83344</xdr:rowOff>
    </xdr:from>
    <xdr:to>
      <xdr:col>12</xdr:col>
      <xdr:colOff>110976</xdr:colOff>
      <xdr:row>212</xdr:row>
      <xdr:rowOff>159543</xdr:rowOff>
    </xdr:to>
    <xdr:graphicFrame macro="">
      <xdr:nvGraphicFramePr>
        <xdr:cNvPr id="31" name="Gráfico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Pagaria</a:t>
          </a:r>
          <a:r>
            <a:rPr lang="pt-BR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mais?</a:t>
          </a:r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Percepção</a:t>
          </a:r>
          <a:r>
            <a:rPr lang="pt-BR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ambiental</a:t>
          </a:r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Consumo</a:t>
          </a:r>
          <a:r>
            <a:rPr lang="pt-BR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Ecológico</a:t>
          </a:r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Matéria Prima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Utilizaçção do Produto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 Pós-utilização do Produto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Descarte do Produto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0.73392</cdr:x>
      <cdr:y>0.2093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2283787" y="343865"/>
          <a:ext cx="3693150" cy="336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</a:t>
          </a:r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0.50146</cdr:x>
      <cdr:y>0.10579</cdr:y>
    </cdr:from>
    <cdr:to>
      <cdr:x>0.70934</cdr:x>
      <cdr:y>0.2093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4083843" y="343865"/>
          <a:ext cx="1692933" cy="336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0.02193</cdr:x>
      <cdr:y>0.04728</cdr:y>
    </cdr:from>
    <cdr:to>
      <cdr:x>0.13421</cdr:x>
      <cdr:y>0.22884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178593" y="2381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b="1"/>
        </a:p>
        <a:p xmlns:a="http://schemas.openxmlformats.org/drawingml/2006/main">
          <a:endParaRPr lang="pt-BR" sz="1100" b="1"/>
        </a:p>
        <a:p xmlns:a="http://schemas.openxmlformats.org/drawingml/2006/main">
          <a:r>
            <a:rPr lang="pt-BR" sz="1100" b="1"/>
            <a:t>Descarte</a:t>
          </a:r>
          <a:r>
            <a:rPr lang="pt-BR" sz="1100" b="1" baseline="0"/>
            <a:t>  </a:t>
          </a:r>
          <a:endParaRPr lang="pt-BR" sz="1100" b="1"/>
        </a:p>
      </cdr:txBody>
    </cdr:sp>
  </cdr:relSizeAnchor>
  <cdr:relSizeAnchor xmlns:cdr="http://schemas.openxmlformats.org/drawingml/2006/chartDrawing">
    <cdr:from>
      <cdr:x>0.05117</cdr:x>
      <cdr:y>0.33333</cdr:y>
    </cdr:from>
    <cdr:to>
      <cdr:x>0.16345</cdr:x>
      <cdr:y>0.51489</cdr:y>
    </cdr:to>
    <cdr:sp macro="" textlink="">
      <cdr:nvSpPr>
        <cdr:cNvPr id="15" name="CaixaDeTexto 14"/>
        <cdr:cNvSpPr txBox="1"/>
      </cdr:nvSpPr>
      <cdr:spPr>
        <a:xfrm xmlns:a="http://schemas.openxmlformats.org/drawingml/2006/main">
          <a:off x="416718" y="167878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16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0.73392</cdr:x>
      <cdr:y>0.2093</cdr:y>
    </cdr:to>
    <cdr:sp macro="" textlink="">
      <cdr:nvSpPr>
        <cdr:cNvPr id="17" name="CaixaDeTexto 1"/>
        <cdr:cNvSpPr txBox="1"/>
      </cdr:nvSpPr>
      <cdr:spPr>
        <a:xfrm xmlns:a="http://schemas.openxmlformats.org/drawingml/2006/main">
          <a:off x="2283787" y="343865"/>
          <a:ext cx="3693150" cy="336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        </a:t>
          </a:r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18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0.50146</cdr:x>
      <cdr:y>0.10579</cdr:y>
    </cdr:from>
    <cdr:to>
      <cdr:x>0.70934</cdr:x>
      <cdr:y>0.2093</cdr:y>
    </cdr:to>
    <cdr:sp macro="" textlink="">
      <cdr:nvSpPr>
        <cdr:cNvPr id="19" name="CaixaDeTexto 1"/>
        <cdr:cNvSpPr txBox="1"/>
      </cdr:nvSpPr>
      <cdr:spPr>
        <a:xfrm xmlns:a="http://schemas.openxmlformats.org/drawingml/2006/main">
          <a:off x="4083843" y="343865"/>
          <a:ext cx="1692933" cy="336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0.02193</cdr:x>
      <cdr:y>0.04728</cdr:y>
    </cdr:from>
    <cdr:to>
      <cdr:x>0.13421</cdr:x>
      <cdr:y>0.22884</cdr:y>
    </cdr:to>
    <cdr:sp macro="" textlink="">
      <cdr:nvSpPr>
        <cdr:cNvPr id="20" name="CaixaDeTexto 10"/>
        <cdr:cNvSpPr txBox="1"/>
      </cdr:nvSpPr>
      <cdr:spPr>
        <a:xfrm xmlns:a="http://schemas.openxmlformats.org/drawingml/2006/main">
          <a:off x="178593" y="2381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b="1"/>
        </a:p>
        <a:p xmlns:a="http://schemas.openxmlformats.org/drawingml/2006/main">
          <a:endParaRPr lang="pt-BR" sz="1100" b="1"/>
        </a:p>
        <a:p xmlns:a="http://schemas.openxmlformats.org/drawingml/2006/main">
          <a:r>
            <a:rPr lang="pt-BR" sz="1100" b="1"/>
            <a:t>Descarte</a:t>
          </a:r>
          <a:r>
            <a:rPr lang="pt-BR" sz="1100" b="1" baseline="0"/>
            <a:t>  </a:t>
          </a:r>
          <a:endParaRPr lang="pt-BR" sz="1100" b="1"/>
        </a:p>
      </cdr:txBody>
    </cdr:sp>
  </cdr:relSizeAnchor>
  <cdr:relSizeAnchor xmlns:cdr="http://schemas.openxmlformats.org/drawingml/2006/chartDrawing">
    <cdr:from>
      <cdr:x>0.01023</cdr:x>
      <cdr:y>0.2695</cdr:y>
    </cdr:from>
    <cdr:to>
      <cdr:x>0.12251</cdr:x>
      <cdr:y>0.45106</cdr:y>
    </cdr:to>
    <cdr:sp macro="" textlink="">
      <cdr:nvSpPr>
        <cdr:cNvPr id="21" name="CaixaDeTexto 14"/>
        <cdr:cNvSpPr txBox="1"/>
      </cdr:nvSpPr>
      <cdr:spPr>
        <a:xfrm xmlns:a="http://schemas.openxmlformats.org/drawingml/2006/main">
          <a:off x="83346" y="1357296"/>
          <a:ext cx="914394" cy="9143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Pós-utilização</a:t>
          </a:r>
          <a:r>
            <a:rPr lang="pt-BR" sz="1100" b="1" baseline="0"/>
            <a:t> do </a:t>
          </a:r>
        </a:p>
        <a:p xmlns:a="http://schemas.openxmlformats.org/drawingml/2006/main">
          <a:r>
            <a:rPr lang="pt-BR" sz="1200" b="1" baseline="0"/>
            <a:t>produto</a:t>
          </a:r>
          <a:endParaRPr lang="pt-BR" sz="1200" b="1"/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22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0.28043</cdr:x>
      <cdr:y>0.05437</cdr:y>
    </cdr:from>
    <cdr:to>
      <cdr:x>0.73392</cdr:x>
      <cdr:y>0.2093</cdr:y>
    </cdr:to>
    <cdr:sp macro="" textlink="">
      <cdr:nvSpPr>
        <cdr:cNvPr id="23" name="CaixaDeTexto 1"/>
        <cdr:cNvSpPr txBox="1"/>
      </cdr:nvSpPr>
      <cdr:spPr>
        <a:xfrm xmlns:a="http://schemas.openxmlformats.org/drawingml/2006/main">
          <a:off x="2283787" y="273846"/>
          <a:ext cx="3693166" cy="7802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400" b="1"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Etapas</a:t>
          </a:r>
          <a:r>
            <a:rPr lang="pt-BR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da ACV</a:t>
          </a:r>
          <a:endParaRPr lang="pt-BR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0.28043</cdr:x>
      <cdr:y>0.10579</cdr:y>
    </cdr:from>
    <cdr:to>
      <cdr:x>0.70934</cdr:x>
      <cdr:y>0.2093</cdr:y>
    </cdr:to>
    <cdr:sp macro="" textlink="">
      <cdr:nvSpPr>
        <cdr:cNvPr id="24" name="CaixaDeTexto 1"/>
        <cdr:cNvSpPr txBox="1"/>
      </cdr:nvSpPr>
      <cdr:spPr>
        <a:xfrm xmlns:a="http://schemas.openxmlformats.org/drawingml/2006/main">
          <a:off x="1535906" y="270811"/>
          <a:ext cx="2349061" cy="264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0.50146</cdr:x>
      <cdr:y>0.10579</cdr:y>
    </cdr:from>
    <cdr:to>
      <cdr:x>0.70934</cdr:x>
      <cdr:y>0.2093</cdr:y>
    </cdr:to>
    <cdr:sp macro="" textlink="">
      <cdr:nvSpPr>
        <cdr:cNvPr id="25" name="CaixaDeTexto 1"/>
        <cdr:cNvSpPr txBox="1"/>
      </cdr:nvSpPr>
      <cdr:spPr>
        <a:xfrm xmlns:a="http://schemas.openxmlformats.org/drawingml/2006/main">
          <a:off x="4083843" y="343865"/>
          <a:ext cx="1692933" cy="336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         </a:t>
          </a:r>
        </a:p>
      </cdr:txBody>
    </cdr:sp>
  </cdr:relSizeAnchor>
  <cdr:relSizeAnchor xmlns:cdr="http://schemas.openxmlformats.org/drawingml/2006/chartDrawing">
    <cdr:from>
      <cdr:x>0.02193</cdr:x>
      <cdr:y>0.04728</cdr:y>
    </cdr:from>
    <cdr:to>
      <cdr:x>0.13421</cdr:x>
      <cdr:y>0.22884</cdr:y>
    </cdr:to>
    <cdr:sp macro="" textlink="">
      <cdr:nvSpPr>
        <cdr:cNvPr id="26" name="CaixaDeTexto 10"/>
        <cdr:cNvSpPr txBox="1"/>
      </cdr:nvSpPr>
      <cdr:spPr>
        <a:xfrm xmlns:a="http://schemas.openxmlformats.org/drawingml/2006/main">
          <a:off x="178593" y="2381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 b="1"/>
        </a:p>
        <a:p xmlns:a="http://schemas.openxmlformats.org/drawingml/2006/main">
          <a:endParaRPr lang="pt-BR" sz="1100" b="1"/>
        </a:p>
        <a:p xmlns:a="http://schemas.openxmlformats.org/drawingml/2006/main">
          <a:r>
            <a:rPr lang="pt-BR" sz="1100" b="1"/>
            <a:t>Descarte</a:t>
          </a:r>
          <a:r>
            <a:rPr lang="pt-BR" sz="1100" b="1" baseline="0"/>
            <a:t>  </a:t>
          </a:r>
          <a:endParaRPr lang="pt-BR" sz="1100" b="1"/>
        </a:p>
      </cdr:txBody>
    </cdr:sp>
  </cdr:relSizeAnchor>
  <cdr:relSizeAnchor xmlns:cdr="http://schemas.openxmlformats.org/drawingml/2006/chartDrawing">
    <cdr:from>
      <cdr:x>0.05117</cdr:x>
      <cdr:y>0.33333</cdr:y>
    </cdr:from>
    <cdr:to>
      <cdr:x>0.16345</cdr:x>
      <cdr:y>0.51489</cdr:y>
    </cdr:to>
    <cdr:sp macro="" textlink="">
      <cdr:nvSpPr>
        <cdr:cNvPr id="27" name="CaixaDeTexto 14"/>
        <cdr:cNvSpPr txBox="1"/>
      </cdr:nvSpPr>
      <cdr:spPr>
        <a:xfrm xmlns:a="http://schemas.openxmlformats.org/drawingml/2006/main">
          <a:off x="416718" y="167878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  <cdr:relSizeAnchor xmlns:cdr="http://schemas.openxmlformats.org/drawingml/2006/chartDrawing">
    <cdr:from>
      <cdr:x>0.01754</cdr:x>
      <cdr:y>0.43262</cdr:y>
    </cdr:from>
    <cdr:to>
      <cdr:x>0.12982</cdr:x>
      <cdr:y>0.61419</cdr:y>
    </cdr:to>
    <cdr:sp macro="" textlink="">
      <cdr:nvSpPr>
        <cdr:cNvPr id="29" name="CaixaDeTexto 28"/>
        <cdr:cNvSpPr txBox="1"/>
      </cdr:nvSpPr>
      <cdr:spPr>
        <a:xfrm xmlns:a="http://schemas.openxmlformats.org/drawingml/2006/main">
          <a:off x="142876" y="217884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 b="1"/>
            <a:t>Utilização</a:t>
          </a:r>
          <a:r>
            <a:rPr lang="pt-BR" sz="1200" b="1" baseline="0"/>
            <a:t> do </a:t>
          </a:r>
        </a:p>
        <a:p xmlns:a="http://schemas.openxmlformats.org/drawingml/2006/main">
          <a:r>
            <a:rPr lang="pt-BR" sz="1200" b="1" baseline="0"/>
            <a:t>produto</a:t>
          </a:r>
          <a:endParaRPr lang="pt-BR" sz="1200" b="1"/>
        </a:p>
      </cdr:txBody>
    </cdr:sp>
  </cdr:relSizeAnchor>
  <cdr:relSizeAnchor xmlns:cdr="http://schemas.openxmlformats.org/drawingml/2006/chartDrawing">
    <cdr:from>
      <cdr:x>0.01462</cdr:x>
      <cdr:y>0.56974</cdr:y>
    </cdr:from>
    <cdr:to>
      <cdr:x>0.1269</cdr:x>
      <cdr:y>0.7513</cdr:y>
    </cdr:to>
    <cdr:sp macro="" textlink="">
      <cdr:nvSpPr>
        <cdr:cNvPr id="30" name="CaixaDeTexto 29"/>
        <cdr:cNvSpPr txBox="1"/>
      </cdr:nvSpPr>
      <cdr:spPr>
        <a:xfrm xmlns:a="http://schemas.openxmlformats.org/drawingml/2006/main">
          <a:off x="119064" y="28694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 b="1"/>
            <a:t>Processo</a:t>
          </a:r>
          <a:r>
            <a:rPr lang="pt-BR" sz="1200" b="1" baseline="0"/>
            <a:t> de </a:t>
          </a:r>
        </a:p>
        <a:p xmlns:a="http://schemas.openxmlformats.org/drawingml/2006/main">
          <a:r>
            <a:rPr lang="pt-BR" sz="1200" b="1" baseline="0"/>
            <a:t>produçção</a:t>
          </a:r>
          <a:endParaRPr lang="pt-BR" sz="1200" b="1"/>
        </a:p>
      </cdr:txBody>
    </cdr:sp>
  </cdr:relSizeAnchor>
  <cdr:relSizeAnchor xmlns:cdr="http://schemas.openxmlformats.org/drawingml/2006/chartDrawing">
    <cdr:from>
      <cdr:x>0.00877</cdr:x>
      <cdr:y>0.75887</cdr:y>
    </cdr:from>
    <cdr:to>
      <cdr:x>0.12105</cdr:x>
      <cdr:y>0.94043</cdr:y>
    </cdr:to>
    <cdr:sp macro="" textlink="">
      <cdr:nvSpPr>
        <cdr:cNvPr id="31" name="CaixaDeTexto 30"/>
        <cdr:cNvSpPr txBox="1"/>
      </cdr:nvSpPr>
      <cdr:spPr>
        <a:xfrm xmlns:a="http://schemas.openxmlformats.org/drawingml/2006/main">
          <a:off x="71439" y="38219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 b="1"/>
            <a:t>Matéria Prima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0.37017</cdr:x>
      <cdr:y>0.10579</cdr:y>
    </cdr:from>
    <cdr:to>
      <cdr:x>0.70934</cdr:x>
      <cdr:y>0.18514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24127" y="287550"/>
          <a:ext cx="1671367" cy="2156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b="1">
              <a:latin typeface="Times New Roman" panose="02020603050405020304" pitchFamily="18" charset="0"/>
              <a:cs typeface="Times New Roman" panose="02020603050405020304" pitchFamily="18" charset="0"/>
            </a:rPr>
            <a:t>Processo</a:t>
          </a:r>
          <a:r>
            <a:rPr lang="pt-BR" sz="10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de Produçção</a:t>
          </a:r>
          <a:endParaRPr lang="pt-BR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Escritório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42"/>
  <sheetViews>
    <sheetView tabSelected="1" topLeftCell="AZ1" zoomScale="70" zoomScaleNormal="70" workbookViewId="0">
      <pane ySplit="1" topLeftCell="A2" activePane="bottomLeft" state="frozen"/>
      <selection pane="bottomLeft" activeCell="BD1" sqref="BD1"/>
    </sheetView>
  </sheetViews>
  <sheetFormatPr defaultColWidth="9.140625" defaultRowHeight="15" x14ac:dyDescent="0.25"/>
  <cols>
    <col min="1" max="1" width="14.5703125" customWidth="1"/>
    <col min="2" max="2" width="20.140625" customWidth="1"/>
    <col min="3" max="3" width="12.7109375" customWidth="1"/>
    <col min="4" max="5" width="15.7109375" customWidth="1"/>
    <col min="6" max="6" width="14.28515625" customWidth="1"/>
    <col min="7" max="7" width="16" customWidth="1"/>
    <col min="8" max="8" width="19.140625" customWidth="1"/>
    <col min="9" max="9" width="17.28515625" customWidth="1"/>
    <col min="10" max="10" width="25.85546875" customWidth="1"/>
    <col min="12" max="12" width="21.140625" customWidth="1"/>
    <col min="14" max="14" width="21.140625" customWidth="1"/>
    <col min="16" max="16" width="17" customWidth="1"/>
    <col min="18" max="18" width="16" customWidth="1"/>
    <col min="20" max="20" width="15" customWidth="1"/>
    <col min="21" max="21" width="8.7109375" customWidth="1"/>
    <col min="22" max="22" width="18.5703125" customWidth="1"/>
    <col min="24" max="24" width="18.5703125" customWidth="1"/>
    <col min="25" max="25" width="6.42578125" customWidth="1"/>
    <col min="26" max="26" width="17.85546875" customWidth="1"/>
    <col min="28" max="28" width="14.5703125" customWidth="1"/>
    <col min="30" max="30" width="17.42578125" customWidth="1"/>
    <col min="32" max="32" width="16.7109375" customWidth="1"/>
    <col min="34" max="34" width="17.28515625" customWidth="1"/>
    <col min="36" max="36" width="16.5703125" customWidth="1"/>
    <col min="38" max="38" width="16.85546875" customWidth="1"/>
    <col min="40" max="40" width="13.7109375" customWidth="1"/>
    <col min="41" max="41" width="7.7109375" customWidth="1"/>
    <col min="42" max="42" width="14" customWidth="1"/>
    <col min="43" max="43" width="7.7109375" customWidth="1"/>
    <col min="44" max="44" width="15.5703125" customWidth="1"/>
    <col min="45" max="45" width="7.28515625" customWidth="1"/>
    <col min="46" max="46" width="13.28515625" customWidth="1"/>
    <col min="47" max="47" width="7.140625" customWidth="1"/>
    <col min="48" max="48" width="18" customWidth="1"/>
    <col min="50" max="50" width="16.140625" customWidth="1"/>
    <col min="52" max="52" width="14.5703125" customWidth="1"/>
    <col min="54" max="54" width="14.85546875" customWidth="1"/>
    <col min="56" max="56" width="15.85546875" customWidth="1"/>
    <col min="57" max="57" width="29" customWidth="1"/>
    <col min="58" max="58" width="22.7109375" customWidth="1"/>
    <col min="60" max="60" width="20.5703125" customWidth="1"/>
    <col min="62" max="62" width="17.140625" customWidth="1"/>
    <col min="64" max="64" width="18.42578125" customWidth="1"/>
    <col min="66" max="66" width="16.140625" customWidth="1"/>
    <col min="68" max="68" width="17.28515625" customWidth="1"/>
    <col min="70" max="70" width="22.140625" customWidth="1"/>
    <col min="72" max="72" width="14.5703125" customWidth="1"/>
    <col min="74" max="74" width="15.7109375" customWidth="1"/>
    <col min="76" max="76" width="15.5703125" customWidth="1"/>
    <col min="78" max="78" width="17.28515625" customWidth="1"/>
    <col min="80" max="80" width="16.42578125" customWidth="1"/>
    <col min="82" max="82" width="18.140625" customWidth="1"/>
    <col min="84" max="84" width="16" customWidth="1"/>
    <col min="86" max="86" width="16.140625" customWidth="1"/>
  </cols>
  <sheetData>
    <row r="1" spans="1:87" s="3" customFormat="1" ht="63.75" customHeight="1" x14ac:dyDescent="0.25">
      <c r="B1" s="2" t="s">
        <v>18</v>
      </c>
      <c r="D1" s="2" t="s">
        <v>2</v>
      </c>
      <c r="E1" s="2"/>
      <c r="F1" s="2" t="s">
        <v>13</v>
      </c>
      <c r="G1" s="2"/>
      <c r="H1" s="2" t="s">
        <v>12</v>
      </c>
      <c r="J1" s="2" t="s">
        <v>19</v>
      </c>
      <c r="L1" s="2" t="s">
        <v>25</v>
      </c>
      <c r="N1" s="2" t="s">
        <v>29</v>
      </c>
      <c r="P1" s="13" t="s">
        <v>30</v>
      </c>
      <c r="Q1" s="14"/>
      <c r="R1" s="13" t="s">
        <v>36</v>
      </c>
      <c r="S1" s="14"/>
      <c r="T1" s="13" t="s">
        <v>37</v>
      </c>
      <c r="U1" s="14"/>
      <c r="V1" s="13" t="s">
        <v>38</v>
      </c>
      <c r="W1" s="14"/>
      <c r="X1" s="13" t="s">
        <v>39</v>
      </c>
      <c r="Y1" s="14"/>
      <c r="Z1" s="13" t="s">
        <v>40</v>
      </c>
      <c r="AA1" s="14"/>
      <c r="AB1" s="13" t="s">
        <v>41</v>
      </c>
      <c r="AC1" s="14"/>
      <c r="AD1" s="30" t="s">
        <v>42</v>
      </c>
      <c r="AE1" s="31"/>
      <c r="AF1" s="30" t="s">
        <v>43</v>
      </c>
      <c r="AG1" s="31"/>
      <c r="AH1" s="30" t="s">
        <v>44</v>
      </c>
      <c r="AI1" s="31"/>
      <c r="AJ1" s="30" t="s">
        <v>45</v>
      </c>
      <c r="AK1" s="31"/>
      <c r="AL1" s="30" t="s">
        <v>46</v>
      </c>
      <c r="AM1" s="31"/>
      <c r="AN1" s="30" t="s">
        <v>47</v>
      </c>
      <c r="AO1" s="31"/>
      <c r="AP1" s="30" t="s">
        <v>48</v>
      </c>
      <c r="AQ1" s="31"/>
      <c r="AR1" s="30" t="s">
        <v>49</v>
      </c>
      <c r="AS1" s="31"/>
      <c r="AT1" s="30" t="s">
        <v>50</v>
      </c>
      <c r="AU1" s="31"/>
      <c r="AV1" s="30" t="s">
        <v>51</v>
      </c>
      <c r="AW1" s="31"/>
      <c r="AX1" s="30" t="s">
        <v>52</v>
      </c>
      <c r="AY1" s="31"/>
      <c r="AZ1" s="38" t="s">
        <v>53</v>
      </c>
      <c r="BA1" s="39"/>
      <c r="BB1" s="38" t="s">
        <v>55</v>
      </c>
      <c r="BC1" s="39"/>
      <c r="BD1" s="40" t="s">
        <v>62</v>
      </c>
      <c r="BE1" s="39"/>
      <c r="BF1" s="41" t="s">
        <v>316</v>
      </c>
      <c r="BG1" s="31"/>
      <c r="BH1" s="41" t="s">
        <v>63</v>
      </c>
      <c r="BI1" s="31"/>
      <c r="BJ1" s="41" t="s">
        <v>68</v>
      </c>
      <c r="BK1" s="41"/>
      <c r="BL1" s="41" t="s">
        <v>69</v>
      </c>
      <c r="BM1" s="31"/>
      <c r="BN1" s="41" t="s">
        <v>70</v>
      </c>
      <c r="BO1" s="31"/>
      <c r="BP1" s="41" t="s">
        <v>71</v>
      </c>
      <c r="BQ1" s="31"/>
      <c r="BR1" s="41" t="s">
        <v>72</v>
      </c>
      <c r="BS1" s="31"/>
      <c r="BT1" s="41" t="s">
        <v>73</v>
      </c>
      <c r="BU1" s="31"/>
      <c r="BV1" s="41" t="s">
        <v>74</v>
      </c>
      <c r="BW1" s="31"/>
      <c r="BX1" s="41" t="s">
        <v>75</v>
      </c>
      <c r="BY1" s="31"/>
      <c r="BZ1" s="41" t="s">
        <v>76</v>
      </c>
      <c r="CA1" s="31"/>
      <c r="CB1" s="41" t="s">
        <v>77</v>
      </c>
      <c r="CC1" s="31"/>
      <c r="CD1" s="41" t="s">
        <v>78</v>
      </c>
      <c r="CE1" s="31"/>
      <c r="CF1" s="41" t="s">
        <v>79</v>
      </c>
      <c r="CG1" s="31"/>
      <c r="CH1" s="41" t="s">
        <v>80</v>
      </c>
      <c r="CI1" s="31"/>
    </row>
    <row r="2" spans="1:87" ht="25.5" x14ac:dyDescent="0.25">
      <c r="B2" t="s">
        <v>0</v>
      </c>
      <c r="C2">
        <f>COUNTIF($B9:$B241,B2)</f>
        <v>129</v>
      </c>
      <c r="D2" s="1" t="s">
        <v>3</v>
      </c>
      <c r="E2">
        <f>COUNTIF($D9:$D241,D2)</f>
        <v>114</v>
      </c>
      <c r="F2" s="1" t="s">
        <v>14</v>
      </c>
      <c r="G2">
        <f>COUNTIF($D9:$D241,F2)</f>
        <v>0</v>
      </c>
      <c r="H2" s="1" t="s">
        <v>7</v>
      </c>
      <c r="I2">
        <f>COUNTIF($H9:$H241,H2)</f>
        <v>9</v>
      </c>
      <c r="J2" s="1" t="s">
        <v>20</v>
      </c>
      <c r="K2">
        <f>COUNTIF($J9:$J241,J2)</f>
        <v>13</v>
      </c>
      <c r="L2" s="1" t="s">
        <v>26</v>
      </c>
      <c r="M2">
        <f>COUNTIF($L9:$L241,L2)</f>
        <v>44</v>
      </c>
      <c r="N2" s="1" t="s">
        <v>26</v>
      </c>
      <c r="O2">
        <f>COUNTIF($N9:$N241,N2)</f>
        <v>171</v>
      </c>
      <c r="P2" s="2" t="s">
        <v>31</v>
      </c>
      <c r="Q2">
        <f>COUNTIF($P$9:$P$243,P2)</f>
        <v>21</v>
      </c>
      <c r="R2" s="2" t="s">
        <v>31</v>
      </c>
      <c r="S2">
        <f>COUNTIF($R$9:$R$243,R2)</f>
        <v>73</v>
      </c>
      <c r="T2" s="2" t="s">
        <v>31</v>
      </c>
      <c r="U2">
        <f>COUNTIF($T$9:$T$243,T2)</f>
        <v>66</v>
      </c>
      <c r="V2" s="2" t="s">
        <v>31</v>
      </c>
      <c r="W2">
        <f>COUNTIF($V$9:$V$243,V2)</f>
        <v>136</v>
      </c>
      <c r="X2" s="2" t="s">
        <v>31</v>
      </c>
      <c r="Y2">
        <f>COUNTIF($X$9:$X$243,X2)</f>
        <v>154</v>
      </c>
      <c r="Z2" s="2" t="s">
        <v>31</v>
      </c>
      <c r="AA2">
        <f>COUNTIF($Z$9:$Z$243,Z2)</f>
        <v>88</v>
      </c>
      <c r="AB2" s="2" t="s">
        <v>31</v>
      </c>
      <c r="AC2">
        <f>COUNTIF($AB$9:$AB$243,AB2)</f>
        <v>90</v>
      </c>
      <c r="AD2" s="2" t="s">
        <v>31</v>
      </c>
      <c r="AE2">
        <f>COUNTIF($AD$9:$AD$243,AD2)</f>
        <v>8</v>
      </c>
      <c r="AF2" s="2" t="s">
        <v>31</v>
      </c>
      <c r="AG2">
        <f>COUNTIF($AF$9:$AF$243,AF2)</f>
        <v>13</v>
      </c>
      <c r="AH2" s="2" t="s">
        <v>31</v>
      </c>
      <c r="AI2">
        <f>COUNTIF($AH$9:$AH$243,AH2)</f>
        <v>8</v>
      </c>
      <c r="AJ2" s="2" t="s">
        <v>31</v>
      </c>
      <c r="AK2">
        <f>COUNTIF($AJ$9:$AJ$243,AJ2)</f>
        <v>16</v>
      </c>
      <c r="AL2" s="2" t="s">
        <v>31</v>
      </c>
      <c r="AM2">
        <f>COUNTIF($AL$9:$AL$243,AL2)</f>
        <v>14</v>
      </c>
      <c r="AN2" s="2" t="s">
        <v>31</v>
      </c>
      <c r="AO2">
        <f>COUNTIF($AN$9:$AN$243,AN2)</f>
        <v>17</v>
      </c>
      <c r="AP2" s="2" t="s">
        <v>31</v>
      </c>
      <c r="AQ2">
        <f>COUNTIF($AP$9:$AP$243,AP2)</f>
        <v>70</v>
      </c>
      <c r="AR2" s="2" t="s">
        <v>31</v>
      </c>
      <c r="AS2">
        <f>COUNTIF($AR$9:$AR$243,AR2)</f>
        <v>14</v>
      </c>
      <c r="AT2" s="2" t="s">
        <v>31</v>
      </c>
      <c r="AU2">
        <f>COUNTIF($AT$9:$AT$243,AT2)</f>
        <v>13</v>
      </c>
      <c r="AV2" s="2" t="s">
        <v>31</v>
      </c>
      <c r="AW2">
        <f>COUNTIF($AV$9:$AV$243,AV2)</f>
        <v>26</v>
      </c>
      <c r="AX2" s="2" t="s">
        <v>31</v>
      </c>
      <c r="AY2">
        <f>COUNTIF($AX$9:$AX$243,AX2)</f>
        <v>20</v>
      </c>
      <c r="AZ2" t="s">
        <v>26</v>
      </c>
      <c r="BA2">
        <f>COUNTIF($AZ$9:$AZ$243,AZ2)</f>
        <v>152</v>
      </c>
      <c r="BB2" t="s">
        <v>56</v>
      </c>
      <c r="BC2">
        <f>COUNTIF($BB$9:$BB$243,BB2)</f>
        <v>22</v>
      </c>
      <c r="BD2" s="1" t="s">
        <v>57</v>
      </c>
      <c r="BE2">
        <f>COUNTIF($BD$9:$BD$243,BD2)</f>
        <v>120</v>
      </c>
      <c r="BF2" s="1" t="s">
        <v>64</v>
      </c>
      <c r="BG2">
        <f>COUNTIF($BF$9:$BF$243,BF2)</f>
        <v>28</v>
      </c>
      <c r="BH2" s="1" t="s">
        <v>64</v>
      </c>
      <c r="BI2">
        <f>COUNTIF($BH$9:$BH$243,BH2)</f>
        <v>35</v>
      </c>
      <c r="BJ2" s="1" t="s">
        <v>64</v>
      </c>
      <c r="BK2">
        <f>COUNTIF($BJ$9:$BJ$243,BJ2)</f>
        <v>48</v>
      </c>
      <c r="BL2" s="1" t="s">
        <v>64</v>
      </c>
      <c r="BM2">
        <f>COUNTIF($BL$9:$BL$243,BL2)</f>
        <v>50</v>
      </c>
      <c r="BN2" s="1" t="s">
        <v>64</v>
      </c>
      <c r="BO2">
        <f>COUNTIF($BN$9:$BN$243,BN2)</f>
        <v>38</v>
      </c>
      <c r="BP2" s="1" t="s">
        <v>64</v>
      </c>
      <c r="BQ2">
        <f>COUNTIF($BP$9:$BP$243,BP2)</f>
        <v>110</v>
      </c>
      <c r="BR2" s="1" t="s">
        <v>64</v>
      </c>
      <c r="BS2">
        <f>COUNTIF($BR$9:$BR$243,BR2)</f>
        <v>80</v>
      </c>
      <c r="BT2" s="1" t="s">
        <v>64</v>
      </c>
      <c r="BU2">
        <f>COUNTIF($BT$9:$BT$243,BT2)</f>
        <v>68</v>
      </c>
      <c r="BV2" s="1" t="s">
        <v>64</v>
      </c>
      <c r="BW2">
        <f>COUNTIF($BV$9:$BV$243,BV2)</f>
        <v>48</v>
      </c>
      <c r="BX2" s="1" t="s">
        <v>64</v>
      </c>
      <c r="BY2">
        <f>COUNTIF($BX$9:$BX$243,BX2)</f>
        <v>51</v>
      </c>
      <c r="BZ2" s="1" t="s">
        <v>64</v>
      </c>
      <c r="CA2">
        <f>COUNTIF($BZ$9:$BZ$243,BZ2)</f>
        <v>34</v>
      </c>
      <c r="CB2" s="1" t="s">
        <v>64</v>
      </c>
      <c r="CC2">
        <f>COUNTIF($CB$9:$CB$243,CB2)</f>
        <v>61</v>
      </c>
      <c r="CD2" s="1" t="s">
        <v>64</v>
      </c>
      <c r="CE2">
        <f>COUNTIF($CD$9:$CD$243,CD2)</f>
        <v>102</v>
      </c>
      <c r="CF2" s="1" t="s">
        <v>64</v>
      </c>
      <c r="CG2">
        <f>COUNTIF($CF$9:$CF$243,CF2)</f>
        <v>49</v>
      </c>
      <c r="CH2" s="1" t="s">
        <v>64</v>
      </c>
      <c r="CI2">
        <f>COUNTIF($CH$9:$CH$243,CH2)</f>
        <v>49</v>
      </c>
    </row>
    <row r="3" spans="1:87" ht="32.25" customHeight="1" x14ac:dyDescent="0.25">
      <c r="B3" t="s">
        <v>1</v>
      </c>
      <c r="C3">
        <f>COUNTIF($B9:$B242,B3)</f>
        <v>104</v>
      </c>
      <c r="D3" s="1" t="s">
        <v>4</v>
      </c>
      <c r="E3">
        <f>COUNTIF($D9:$D242,D3)</f>
        <v>99</v>
      </c>
      <c r="F3" s="1" t="s">
        <v>314</v>
      </c>
      <c r="G3" s="1"/>
      <c r="H3" s="1" t="s">
        <v>8</v>
      </c>
      <c r="I3">
        <f>COUNTIF($H9:$H242,H3)</f>
        <v>98</v>
      </c>
      <c r="J3" s="1" t="s">
        <v>21</v>
      </c>
      <c r="K3">
        <f>COUNTIF($J9:$J242,J3)</f>
        <v>205</v>
      </c>
      <c r="L3" s="1" t="s">
        <v>27</v>
      </c>
      <c r="M3">
        <f>COUNTIF($L9:$L242,L3)</f>
        <v>77</v>
      </c>
      <c r="N3" s="1" t="s">
        <v>27</v>
      </c>
      <c r="O3">
        <f>COUNTIF($N9:$N242,N3)</f>
        <v>46</v>
      </c>
      <c r="P3" s="2" t="s">
        <v>32</v>
      </c>
      <c r="Q3">
        <f t="shared" ref="Q3:Q6" si="0">COUNTIF($P$9:$P$243,P3)</f>
        <v>28</v>
      </c>
      <c r="R3" s="2" t="s">
        <v>32</v>
      </c>
      <c r="S3">
        <f t="shared" ref="S3:S6" si="1">COUNTIF($R$9:$R$243,R3)</f>
        <v>61</v>
      </c>
      <c r="T3" s="2" t="s">
        <v>32</v>
      </c>
      <c r="U3">
        <f t="shared" ref="U3:U6" si="2">COUNTIF($T$9:$T$243,T3)</f>
        <v>55</v>
      </c>
      <c r="V3" s="2" t="s">
        <v>32</v>
      </c>
      <c r="W3">
        <f t="shared" ref="W3:W6" si="3">COUNTIF($V$9:$V$243,V3)</f>
        <v>60</v>
      </c>
      <c r="X3" s="2" t="s">
        <v>32</v>
      </c>
      <c r="Y3">
        <f t="shared" ref="Y3:Y6" si="4">COUNTIF($X$9:$X$243,X3)</f>
        <v>41</v>
      </c>
      <c r="Z3" s="2" t="s">
        <v>32</v>
      </c>
      <c r="AA3">
        <f t="shared" ref="AA3:AA6" si="5">COUNTIF($Z$9:$Z$243,Z3)</f>
        <v>75</v>
      </c>
      <c r="AB3" s="2" t="s">
        <v>32</v>
      </c>
      <c r="AC3">
        <f t="shared" ref="AC3:AC6" si="6">COUNTIF($AB$9:$AB$243,AB3)</f>
        <v>64</v>
      </c>
      <c r="AD3" s="2" t="s">
        <v>32</v>
      </c>
      <c r="AE3">
        <f t="shared" ref="AE3:AE6" si="7">COUNTIF($AD$9:$AD$243,AD3)</f>
        <v>24</v>
      </c>
      <c r="AF3" s="2" t="s">
        <v>32</v>
      </c>
      <c r="AG3">
        <f t="shared" ref="AG3:AG6" si="8">COUNTIF($AF$9:$AF$243,AF3)</f>
        <v>31</v>
      </c>
      <c r="AH3" s="2" t="s">
        <v>32</v>
      </c>
      <c r="AI3">
        <f t="shared" ref="AI3:AI6" si="9">COUNTIF($AH$9:$AH$243,AH3)</f>
        <v>13</v>
      </c>
      <c r="AJ3" s="2" t="s">
        <v>32</v>
      </c>
      <c r="AK3">
        <f t="shared" ref="AK3:AK6" si="10">COUNTIF($AJ$9:$AJ$243,AJ3)</f>
        <v>32</v>
      </c>
      <c r="AL3" s="2" t="s">
        <v>32</v>
      </c>
      <c r="AM3">
        <f t="shared" ref="AM3:AM6" si="11">COUNTIF($AL$9:$AL$243,AL3)</f>
        <v>8</v>
      </c>
      <c r="AN3" s="2" t="s">
        <v>32</v>
      </c>
      <c r="AO3">
        <f t="shared" ref="AO3:AO6" si="12">COUNTIF($AN$9:$AN$243,AN3)</f>
        <v>32</v>
      </c>
      <c r="AP3" s="2" t="s">
        <v>32</v>
      </c>
      <c r="AQ3">
        <f t="shared" ref="AQ3:AQ6" si="13">COUNTIF($AP$9:$AP$243,AP3)</f>
        <v>49</v>
      </c>
      <c r="AR3" s="2" t="s">
        <v>32</v>
      </c>
      <c r="AS3">
        <f t="shared" ref="AS3:AS6" si="14">COUNTIF($AR$9:$AR$243,AR3)</f>
        <v>33</v>
      </c>
      <c r="AT3" s="2" t="s">
        <v>32</v>
      </c>
      <c r="AU3">
        <f t="shared" ref="AU3:AU6" si="15">COUNTIF($AT$9:$AT$243,AT3)</f>
        <v>21</v>
      </c>
      <c r="AV3" s="2" t="s">
        <v>32</v>
      </c>
      <c r="AW3">
        <f t="shared" ref="AW3:AW6" si="16">COUNTIF($AV$9:$AV$243,AV3)</f>
        <v>30</v>
      </c>
      <c r="AX3" s="2" t="s">
        <v>32</v>
      </c>
      <c r="AY3">
        <f t="shared" ref="AY3:AY6" si="17">COUNTIF($AX$9:$AX$243,AX3)</f>
        <v>23</v>
      </c>
      <c r="AZ3" t="s">
        <v>54</v>
      </c>
      <c r="BA3">
        <f>COUNTIF($AZ$9:$AZ$243,AZ3)</f>
        <v>73</v>
      </c>
      <c r="BB3" t="s">
        <v>54</v>
      </c>
      <c r="BC3">
        <f>COUNTIF($BB$9:$BB$243,BB3)</f>
        <v>202</v>
      </c>
      <c r="BD3" s="1" t="s">
        <v>58</v>
      </c>
      <c r="BE3">
        <f t="shared" ref="BE3:BE6" si="18">COUNTIF($BD$9:$BD$243,BD3)</f>
        <v>3</v>
      </c>
      <c r="BF3" s="1" t="s">
        <v>317</v>
      </c>
      <c r="BG3">
        <f t="shared" ref="BG3:BG6" si="19">COUNTIF($BF$9:$BF$243,BF3)</f>
        <v>46</v>
      </c>
      <c r="BH3" s="1" t="s">
        <v>317</v>
      </c>
      <c r="BI3">
        <f t="shared" ref="BI3:BI6" si="20">COUNTIF($BH$9:$BH$243,BH3)</f>
        <v>47</v>
      </c>
      <c r="BJ3" s="1" t="s">
        <v>317</v>
      </c>
      <c r="BK3">
        <f t="shared" ref="BK3:BK6" si="21">COUNTIF($BJ$9:$BJ$243,BJ3)</f>
        <v>33</v>
      </c>
      <c r="BL3" s="1" t="s">
        <v>317</v>
      </c>
      <c r="BM3">
        <f t="shared" ref="BM3:BM6" si="22">COUNTIF($BL$9:$BL$243,BL3)</f>
        <v>39</v>
      </c>
      <c r="BN3" s="1" t="s">
        <v>317</v>
      </c>
      <c r="BO3">
        <f t="shared" ref="BO3:BO6" si="23">COUNTIF($BN$9:$BN$243,BN3)</f>
        <v>40</v>
      </c>
      <c r="BP3" s="1" t="s">
        <v>317</v>
      </c>
      <c r="BQ3">
        <f t="shared" ref="BQ3:BQ6" si="24">COUNTIF($BP$9:$BP$243,BP3)</f>
        <v>62</v>
      </c>
      <c r="BR3" s="1" t="s">
        <v>317</v>
      </c>
      <c r="BS3">
        <f t="shared" ref="BS3:BS6" si="25">COUNTIF($BR$9:$BR$243,BR3)</f>
        <v>61</v>
      </c>
      <c r="BT3" s="1" t="s">
        <v>317</v>
      </c>
      <c r="BU3">
        <f t="shared" ref="BU3:BU6" si="26">COUNTIF($BT$9:$BT$243,BT3)</f>
        <v>62</v>
      </c>
      <c r="BV3" s="1" t="s">
        <v>317</v>
      </c>
      <c r="BW3">
        <f t="shared" ref="BW3:BW6" si="27">COUNTIF($BV$9:$BV$243,BV3)</f>
        <v>60</v>
      </c>
      <c r="BX3" s="1" t="s">
        <v>317</v>
      </c>
      <c r="BY3">
        <f t="shared" ref="BY3:BY6" si="28">COUNTIF($BX$9:$BX$243,BX3)</f>
        <v>62</v>
      </c>
      <c r="BZ3" s="1" t="s">
        <v>317</v>
      </c>
      <c r="CA3">
        <f>COUNTIF($BZ$9:$BZ$243,BZ3)</f>
        <v>64</v>
      </c>
      <c r="CB3" s="1" t="s">
        <v>317</v>
      </c>
      <c r="CC3">
        <f t="shared" ref="CC3:CC5" si="29">COUNTIF($CB$9:$CB$243,CB3)</f>
        <v>52</v>
      </c>
      <c r="CD3" s="1" t="s">
        <v>317</v>
      </c>
      <c r="CE3">
        <f>COUNTIF($CD$9:$CD$243,CD3)</f>
        <v>54</v>
      </c>
      <c r="CF3" s="1" t="s">
        <v>317</v>
      </c>
      <c r="CG3">
        <f t="shared" ref="CG3:CG6" si="30">COUNTIF($CF$9:$CF$243,CF3)</f>
        <v>61</v>
      </c>
      <c r="CH3" s="1" t="s">
        <v>317</v>
      </c>
      <c r="CI3">
        <f t="shared" ref="CI3:CI6" si="31">COUNTIF($CH$9:$CH$243,CH3)</f>
        <v>56</v>
      </c>
    </row>
    <row r="4" spans="1:87" ht="25.5" x14ac:dyDescent="0.25">
      <c r="D4" s="1" t="s">
        <v>5</v>
      </c>
      <c r="E4">
        <f>COUNTIF($D9:$D243,D4)</f>
        <v>17</v>
      </c>
      <c r="F4" s="1" t="s">
        <v>315</v>
      </c>
      <c r="G4" s="1"/>
      <c r="H4" s="1" t="s">
        <v>9</v>
      </c>
      <c r="I4">
        <f>COUNTIF($H9:$H243,H4)</f>
        <v>74</v>
      </c>
      <c r="J4" s="1" t="s">
        <v>22</v>
      </c>
      <c r="K4">
        <f>COUNTIF($J9:$J243,J4)</f>
        <v>6</v>
      </c>
      <c r="L4" s="1" t="s">
        <v>28</v>
      </c>
      <c r="M4">
        <f>COUNTIF($L9:$L243,L4)</f>
        <v>112</v>
      </c>
      <c r="N4" s="1" t="s">
        <v>28</v>
      </c>
      <c r="O4">
        <f>COUNTIF($N9:$N243,N4)</f>
        <v>16</v>
      </c>
      <c r="P4" s="2" t="s">
        <v>33</v>
      </c>
      <c r="Q4">
        <f t="shared" si="0"/>
        <v>96</v>
      </c>
      <c r="R4" s="2" t="s">
        <v>33</v>
      </c>
      <c r="S4">
        <f t="shared" si="1"/>
        <v>56</v>
      </c>
      <c r="T4" s="2" t="s">
        <v>33</v>
      </c>
      <c r="U4">
        <f t="shared" si="2"/>
        <v>44</v>
      </c>
      <c r="V4" s="2" t="s">
        <v>33</v>
      </c>
      <c r="W4">
        <f t="shared" si="3"/>
        <v>22</v>
      </c>
      <c r="X4" s="2" t="s">
        <v>33</v>
      </c>
      <c r="Y4">
        <f t="shared" si="4"/>
        <v>21</v>
      </c>
      <c r="Z4" s="2" t="s">
        <v>33</v>
      </c>
      <c r="AA4">
        <f t="shared" si="5"/>
        <v>51</v>
      </c>
      <c r="AB4" s="2" t="s">
        <v>33</v>
      </c>
      <c r="AC4">
        <f t="shared" si="6"/>
        <v>63</v>
      </c>
      <c r="AD4" s="2" t="s">
        <v>33</v>
      </c>
      <c r="AE4">
        <f t="shared" si="7"/>
        <v>82</v>
      </c>
      <c r="AF4" s="2" t="s">
        <v>33</v>
      </c>
      <c r="AG4">
        <f t="shared" si="8"/>
        <v>90</v>
      </c>
      <c r="AH4" s="2" t="s">
        <v>33</v>
      </c>
      <c r="AI4">
        <f t="shared" si="9"/>
        <v>41</v>
      </c>
      <c r="AJ4" s="2" t="s">
        <v>33</v>
      </c>
      <c r="AK4">
        <f t="shared" si="10"/>
        <v>73</v>
      </c>
      <c r="AL4" s="2" t="s">
        <v>33</v>
      </c>
      <c r="AM4">
        <f t="shared" si="11"/>
        <v>41</v>
      </c>
      <c r="AN4" s="2" t="s">
        <v>33</v>
      </c>
      <c r="AO4">
        <f t="shared" si="12"/>
        <v>59</v>
      </c>
      <c r="AP4" s="2" t="s">
        <v>33</v>
      </c>
      <c r="AQ4">
        <f t="shared" si="13"/>
        <v>31</v>
      </c>
      <c r="AR4" s="2" t="s">
        <v>33</v>
      </c>
      <c r="AS4">
        <f t="shared" si="14"/>
        <v>90</v>
      </c>
      <c r="AT4" s="2" t="s">
        <v>33</v>
      </c>
      <c r="AU4">
        <f t="shared" si="15"/>
        <v>76</v>
      </c>
      <c r="AV4" s="2" t="s">
        <v>33</v>
      </c>
      <c r="AW4">
        <f t="shared" si="16"/>
        <v>88</v>
      </c>
      <c r="AX4" s="2" t="s">
        <v>33</v>
      </c>
      <c r="AY4">
        <f t="shared" si="17"/>
        <v>78</v>
      </c>
      <c r="BD4" s="1" t="s">
        <v>61</v>
      </c>
      <c r="BE4">
        <f t="shared" si="18"/>
        <v>29</v>
      </c>
      <c r="BF4" s="1" t="s">
        <v>65</v>
      </c>
      <c r="BG4">
        <f t="shared" si="19"/>
        <v>85</v>
      </c>
      <c r="BH4" s="1" t="s">
        <v>65</v>
      </c>
      <c r="BI4">
        <f t="shared" si="20"/>
        <v>79</v>
      </c>
      <c r="BJ4" s="1" t="s">
        <v>65</v>
      </c>
      <c r="BK4">
        <f t="shared" si="21"/>
        <v>66</v>
      </c>
      <c r="BL4" s="1" t="s">
        <v>65</v>
      </c>
      <c r="BM4">
        <f t="shared" si="22"/>
        <v>69</v>
      </c>
      <c r="BN4" s="1" t="s">
        <v>65</v>
      </c>
      <c r="BO4">
        <f t="shared" si="23"/>
        <v>62</v>
      </c>
      <c r="BP4" s="1" t="s">
        <v>65</v>
      </c>
      <c r="BQ4">
        <f t="shared" si="24"/>
        <v>33</v>
      </c>
      <c r="BR4" s="1" t="s">
        <v>65</v>
      </c>
      <c r="BS4">
        <f t="shared" si="25"/>
        <v>51</v>
      </c>
      <c r="BT4" s="1" t="s">
        <v>65</v>
      </c>
      <c r="BU4">
        <f t="shared" si="26"/>
        <v>55</v>
      </c>
      <c r="BV4" s="1" t="s">
        <v>65</v>
      </c>
      <c r="BW4">
        <f t="shared" si="27"/>
        <v>60</v>
      </c>
      <c r="BX4" s="1" t="s">
        <v>65</v>
      </c>
      <c r="BY4">
        <f t="shared" si="28"/>
        <v>64</v>
      </c>
      <c r="BZ4" s="1" t="s">
        <v>65</v>
      </c>
      <c r="CA4">
        <f t="shared" ref="CA4:CA5" si="32">COUNTIF($BZ$9:$BZ$243,BZ4)</f>
        <v>71</v>
      </c>
      <c r="CB4" s="1" t="s">
        <v>65</v>
      </c>
      <c r="CC4">
        <f t="shared" si="29"/>
        <v>65</v>
      </c>
      <c r="CD4" s="1" t="s">
        <v>65</v>
      </c>
      <c r="CE4">
        <f t="shared" ref="CE4:CE5" si="33">COUNTIF($CD$9:$CD$243,CD4)</f>
        <v>39</v>
      </c>
      <c r="CF4" s="1" t="s">
        <v>65</v>
      </c>
      <c r="CG4">
        <f t="shared" si="30"/>
        <v>63</v>
      </c>
      <c r="CH4" s="1" t="s">
        <v>65</v>
      </c>
      <c r="CI4">
        <f t="shared" si="31"/>
        <v>58</v>
      </c>
    </row>
    <row r="5" spans="1:87" ht="51" x14ac:dyDescent="0.25">
      <c r="D5" s="1" t="s">
        <v>6</v>
      </c>
      <c r="E5">
        <f>COUNTIF($D9:$D244,D5)</f>
        <v>3</v>
      </c>
      <c r="F5" s="1" t="s">
        <v>15</v>
      </c>
      <c r="G5" s="1"/>
      <c r="H5" s="1" t="s">
        <v>10</v>
      </c>
      <c r="I5">
        <f>COUNTIF($H9:$H244,H5)</f>
        <v>29</v>
      </c>
      <c r="J5" s="1" t="s">
        <v>23</v>
      </c>
      <c r="K5">
        <f>COUNTIF($J9:$J244,J5)</f>
        <v>2</v>
      </c>
      <c r="P5" s="2" t="s">
        <v>34</v>
      </c>
      <c r="Q5">
        <f t="shared" si="0"/>
        <v>61</v>
      </c>
      <c r="R5" s="2" t="s">
        <v>34</v>
      </c>
      <c r="S5">
        <f t="shared" si="1"/>
        <v>32</v>
      </c>
      <c r="T5" s="2" t="s">
        <v>34</v>
      </c>
      <c r="U5">
        <f t="shared" si="2"/>
        <v>40</v>
      </c>
      <c r="V5" s="2" t="s">
        <v>34</v>
      </c>
      <c r="W5">
        <f t="shared" si="3"/>
        <v>11</v>
      </c>
      <c r="X5" s="2" t="s">
        <v>34</v>
      </c>
      <c r="Y5">
        <f t="shared" si="4"/>
        <v>13</v>
      </c>
      <c r="Z5" s="2" t="s">
        <v>34</v>
      </c>
      <c r="AA5">
        <f t="shared" si="5"/>
        <v>16</v>
      </c>
      <c r="AB5" s="2" t="s">
        <v>34</v>
      </c>
      <c r="AC5">
        <f t="shared" si="6"/>
        <v>12</v>
      </c>
      <c r="AD5" s="2" t="s">
        <v>34</v>
      </c>
      <c r="AE5">
        <f t="shared" si="7"/>
        <v>68</v>
      </c>
      <c r="AF5" s="2" t="s">
        <v>34</v>
      </c>
      <c r="AG5">
        <f t="shared" si="8"/>
        <v>59</v>
      </c>
      <c r="AH5" s="2" t="s">
        <v>34</v>
      </c>
      <c r="AI5">
        <f t="shared" si="9"/>
        <v>75</v>
      </c>
      <c r="AJ5" s="2" t="s">
        <v>34</v>
      </c>
      <c r="AK5">
        <f t="shared" si="10"/>
        <v>52</v>
      </c>
      <c r="AL5" s="2" t="s">
        <v>34</v>
      </c>
      <c r="AM5">
        <f t="shared" si="11"/>
        <v>71</v>
      </c>
      <c r="AN5" s="2" t="s">
        <v>34</v>
      </c>
      <c r="AO5">
        <f t="shared" si="12"/>
        <v>64</v>
      </c>
      <c r="AP5" s="2" t="s">
        <v>34</v>
      </c>
      <c r="AQ5">
        <f t="shared" si="13"/>
        <v>27</v>
      </c>
      <c r="AR5" s="2" t="s">
        <v>34</v>
      </c>
      <c r="AS5">
        <f t="shared" si="14"/>
        <v>65</v>
      </c>
      <c r="AT5" s="2" t="s">
        <v>34</v>
      </c>
      <c r="AU5">
        <f t="shared" si="15"/>
        <v>70</v>
      </c>
      <c r="AV5" s="2" t="s">
        <v>34</v>
      </c>
      <c r="AW5">
        <f t="shared" si="16"/>
        <v>60</v>
      </c>
      <c r="AX5" s="2" t="s">
        <v>34</v>
      </c>
      <c r="AY5">
        <f t="shared" si="17"/>
        <v>53</v>
      </c>
      <c r="BD5" s="1" t="s">
        <v>59</v>
      </c>
      <c r="BE5">
        <f t="shared" si="18"/>
        <v>9</v>
      </c>
      <c r="BF5" s="1" t="s">
        <v>66</v>
      </c>
      <c r="BG5">
        <f t="shared" si="19"/>
        <v>51</v>
      </c>
      <c r="BH5" s="1" t="s">
        <v>66</v>
      </c>
      <c r="BI5">
        <f t="shared" si="20"/>
        <v>51</v>
      </c>
      <c r="BJ5" s="1" t="s">
        <v>66</v>
      </c>
      <c r="BK5">
        <f t="shared" si="21"/>
        <v>52</v>
      </c>
      <c r="BL5" s="1" t="s">
        <v>66</v>
      </c>
      <c r="BM5">
        <f t="shared" si="22"/>
        <v>42</v>
      </c>
      <c r="BN5" s="1" t="s">
        <v>66</v>
      </c>
      <c r="BO5">
        <f t="shared" si="23"/>
        <v>52</v>
      </c>
      <c r="BP5" s="1" t="s">
        <v>66</v>
      </c>
      <c r="BQ5">
        <f t="shared" si="24"/>
        <v>18</v>
      </c>
      <c r="BR5" s="1" t="s">
        <v>66</v>
      </c>
      <c r="BS5">
        <f t="shared" si="25"/>
        <v>25</v>
      </c>
      <c r="BT5" s="1" t="s">
        <v>66</v>
      </c>
      <c r="BU5">
        <f t="shared" si="26"/>
        <v>32</v>
      </c>
      <c r="BV5" s="1" t="s">
        <v>66</v>
      </c>
      <c r="BW5">
        <f t="shared" si="27"/>
        <v>40</v>
      </c>
      <c r="BX5" s="1" t="s">
        <v>66</v>
      </c>
      <c r="BY5">
        <f t="shared" si="28"/>
        <v>36</v>
      </c>
      <c r="BZ5" s="1" t="s">
        <v>66</v>
      </c>
      <c r="CA5">
        <f t="shared" si="32"/>
        <v>39</v>
      </c>
      <c r="CB5" s="1" t="s">
        <v>66</v>
      </c>
      <c r="CC5">
        <f t="shared" si="29"/>
        <v>37</v>
      </c>
      <c r="CD5" s="1" t="s">
        <v>66</v>
      </c>
      <c r="CE5">
        <f t="shared" si="33"/>
        <v>20</v>
      </c>
      <c r="CF5" s="1" t="s">
        <v>66</v>
      </c>
      <c r="CG5">
        <f t="shared" si="30"/>
        <v>34</v>
      </c>
      <c r="CH5" s="1" t="s">
        <v>66</v>
      </c>
      <c r="CI5">
        <f t="shared" si="31"/>
        <v>39</v>
      </c>
    </row>
    <row r="6" spans="1:87" ht="25.5" x14ac:dyDescent="0.25">
      <c r="F6" s="1" t="s">
        <v>16</v>
      </c>
      <c r="H6" s="1" t="s">
        <v>11</v>
      </c>
      <c r="I6">
        <f>COUNTIF($H9:$H245,H6)</f>
        <v>18</v>
      </c>
      <c r="J6" s="1" t="s">
        <v>24</v>
      </c>
      <c r="K6">
        <f>COUNTIF($J9:$J245,J6)</f>
        <v>7</v>
      </c>
      <c r="P6" s="2" t="s">
        <v>35</v>
      </c>
      <c r="Q6">
        <f t="shared" si="0"/>
        <v>27</v>
      </c>
      <c r="R6" s="2" t="s">
        <v>35</v>
      </c>
      <c r="S6">
        <f t="shared" si="1"/>
        <v>10</v>
      </c>
      <c r="T6" s="2" t="s">
        <v>35</v>
      </c>
      <c r="U6">
        <f t="shared" si="2"/>
        <v>28</v>
      </c>
      <c r="V6" s="2" t="s">
        <v>35</v>
      </c>
      <c r="W6">
        <f t="shared" si="3"/>
        <v>4</v>
      </c>
      <c r="X6" s="2" t="s">
        <v>35</v>
      </c>
      <c r="Y6">
        <f t="shared" si="4"/>
        <v>4</v>
      </c>
      <c r="Z6" s="2" t="s">
        <v>35</v>
      </c>
      <c r="AA6">
        <f t="shared" si="5"/>
        <v>2</v>
      </c>
      <c r="AB6" s="2" t="s">
        <v>35</v>
      </c>
      <c r="AC6">
        <f t="shared" si="6"/>
        <v>4</v>
      </c>
      <c r="AD6" s="2" t="s">
        <v>35</v>
      </c>
      <c r="AE6">
        <f t="shared" si="7"/>
        <v>43</v>
      </c>
      <c r="AF6" s="2" t="s">
        <v>35</v>
      </c>
      <c r="AG6">
        <f t="shared" si="8"/>
        <v>31</v>
      </c>
      <c r="AH6" s="2" t="s">
        <v>35</v>
      </c>
      <c r="AI6">
        <f t="shared" si="9"/>
        <v>85</v>
      </c>
      <c r="AJ6" s="2" t="s">
        <v>35</v>
      </c>
      <c r="AK6">
        <f t="shared" si="10"/>
        <v>51</v>
      </c>
      <c r="AL6" s="2" t="s">
        <v>35</v>
      </c>
      <c r="AM6">
        <f t="shared" si="11"/>
        <v>89</v>
      </c>
      <c r="AN6" s="2" t="s">
        <v>35</v>
      </c>
      <c r="AO6">
        <f t="shared" si="12"/>
        <v>50</v>
      </c>
      <c r="AP6" s="2" t="s">
        <v>35</v>
      </c>
      <c r="AQ6">
        <f t="shared" si="13"/>
        <v>45</v>
      </c>
      <c r="AR6" s="2" t="s">
        <v>35</v>
      </c>
      <c r="AS6">
        <f t="shared" si="14"/>
        <v>21</v>
      </c>
      <c r="AT6" s="2" t="s">
        <v>35</v>
      </c>
      <c r="AU6">
        <f t="shared" si="15"/>
        <v>43</v>
      </c>
      <c r="AV6" s="2" t="s">
        <v>35</v>
      </c>
      <c r="AW6">
        <f t="shared" si="16"/>
        <v>20</v>
      </c>
      <c r="AX6" s="2" t="s">
        <v>35</v>
      </c>
      <c r="AY6">
        <f t="shared" si="17"/>
        <v>48</v>
      </c>
      <c r="BD6" s="1" t="s">
        <v>60</v>
      </c>
      <c r="BE6">
        <f t="shared" si="18"/>
        <v>39</v>
      </c>
      <c r="BF6" s="1" t="s">
        <v>67</v>
      </c>
      <c r="BG6">
        <f t="shared" si="19"/>
        <v>15</v>
      </c>
      <c r="BH6" s="1" t="s">
        <v>67</v>
      </c>
      <c r="BI6">
        <f t="shared" si="20"/>
        <v>15</v>
      </c>
      <c r="BJ6" s="1" t="s">
        <v>67</v>
      </c>
      <c r="BK6">
        <f t="shared" si="21"/>
        <v>28</v>
      </c>
      <c r="BL6" s="1" t="s">
        <v>67</v>
      </c>
      <c r="BM6">
        <f t="shared" si="22"/>
        <v>27</v>
      </c>
      <c r="BN6" s="1" t="s">
        <v>67</v>
      </c>
      <c r="BO6">
        <f t="shared" si="23"/>
        <v>33</v>
      </c>
      <c r="BP6" s="1" t="s">
        <v>67</v>
      </c>
      <c r="BQ6">
        <f t="shared" si="24"/>
        <v>3</v>
      </c>
      <c r="BR6" s="1" t="s">
        <v>67</v>
      </c>
      <c r="BS6">
        <f t="shared" si="25"/>
        <v>9</v>
      </c>
      <c r="BT6" s="1" t="s">
        <v>67</v>
      </c>
      <c r="BU6">
        <f t="shared" si="26"/>
        <v>10</v>
      </c>
      <c r="BV6" s="1" t="s">
        <v>67</v>
      </c>
      <c r="BW6">
        <f t="shared" si="27"/>
        <v>16</v>
      </c>
      <c r="BX6" s="1" t="s">
        <v>67</v>
      </c>
      <c r="BY6">
        <f t="shared" si="28"/>
        <v>14</v>
      </c>
      <c r="BZ6" s="1" t="s">
        <v>67</v>
      </c>
      <c r="CA6">
        <f>COUNTIF($BZ$9:$BZ$243,BZ6)</f>
        <v>19</v>
      </c>
      <c r="CB6" s="1" t="s">
        <v>67</v>
      </c>
      <c r="CC6">
        <f>COUNTIF($CB$9:$CB$243,CB6)</f>
        <v>12</v>
      </c>
      <c r="CD6" s="1" t="s">
        <v>67</v>
      </c>
      <c r="CE6">
        <f>COUNTIF($CD$9:$CD$243,CD6)</f>
        <v>12</v>
      </c>
      <c r="CF6" s="1" t="s">
        <v>67</v>
      </c>
      <c r="CG6">
        <f t="shared" si="30"/>
        <v>18</v>
      </c>
      <c r="CH6" s="1" t="s">
        <v>67</v>
      </c>
      <c r="CI6">
        <f t="shared" si="31"/>
        <v>25</v>
      </c>
    </row>
    <row r="7" spans="1:87" x14ac:dyDescent="0.25">
      <c r="F7" s="1" t="s">
        <v>17</v>
      </c>
    </row>
    <row r="8" spans="1:87" x14ac:dyDescent="0.25">
      <c r="F8" s="1"/>
    </row>
    <row r="9" spans="1:87" s="4" customFormat="1" x14ac:dyDescent="0.25">
      <c r="A9" s="4" t="s">
        <v>81</v>
      </c>
      <c r="B9" s="4" t="s">
        <v>0</v>
      </c>
      <c r="D9" s="4" t="s">
        <v>3</v>
      </c>
      <c r="F9" s="4" t="s">
        <v>315</v>
      </c>
      <c r="H9" s="5" t="s">
        <v>7</v>
      </c>
      <c r="J9" s="5" t="s">
        <v>21</v>
      </c>
      <c r="L9" s="5" t="s">
        <v>26</v>
      </c>
      <c r="N9" s="5" t="s">
        <v>26</v>
      </c>
      <c r="P9" s="5" t="s">
        <v>33</v>
      </c>
      <c r="R9" s="5" t="s">
        <v>31</v>
      </c>
      <c r="T9" s="5" t="s">
        <v>33</v>
      </c>
      <c r="V9" s="5" t="s">
        <v>31</v>
      </c>
      <c r="X9" s="5" t="s">
        <v>33</v>
      </c>
      <c r="Z9" s="5" t="s">
        <v>31</v>
      </c>
      <c r="AB9" s="5" t="s">
        <v>31</v>
      </c>
      <c r="AD9" s="5" t="s">
        <v>33</v>
      </c>
      <c r="AF9" s="5" t="s">
        <v>31</v>
      </c>
      <c r="AH9" s="5" t="s">
        <v>32</v>
      </c>
      <c r="AJ9" s="5" t="s">
        <v>33</v>
      </c>
      <c r="AL9" s="5" t="s">
        <v>31</v>
      </c>
      <c r="AN9" s="5" t="s">
        <v>31</v>
      </c>
      <c r="AP9" s="5" t="s">
        <v>33</v>
      </c>
      <c r="AR9" s="5" t="s">
        <v>33</v>
      </c>
      <c r="AT9" s="5" t="s">
        <v>31</v>
      </c>
      <c r="AV9" s="5" t="s">
        <v>33</v>
      </c>
      <c r="AX9" s="5" t="s">
        <v>33</v>
      </c>
      <c r="AZ9" s="5" t="s">
        <v>26</v>
      </c>
      <c r="BB9" s="5" t="s">
        <v>56</v>
      </c>
      <c r="BD9" s="5"/>
      <c r="BF9" s="5" t="s">
        <v>64</v>
      </c>
      <c r="BH9" s="5" t="s">
        <v>317</v>
      </c>
      <c r="BJ9" s="5" t="s">
        <v>64</v>
      </c>
      <c r="BL9" s="5" t="s">
        <v>64</v>
      </c>
      <c r="BN9" s="5" t="s">
        <v>64</v>
      </c>
      <c r="BP9" s="5" t="s">
        <v>64</v>
      </c>
      <c r="BR9" s="6" t="s">
        <v>317</v>
      </c>
      <c r="BT9" s="5" t="s">
        <v>65</v>
      </c>
      <c r="BV9" s="5" t="s">
        <v>317</v>
      </c>
      <c r="BX9" s="5" t="s">
        <v>64</v>
      </c>
      <c r="BZ9" s="5" t="s">
        <v>317</v>
      </c>
      <c r="CB9" s="5" t="s">
        <v>64</v>
      </c>
      <c r="CD9" s="5" t="s">
        <v>64</v>
      </c>
      <c r="CF9" s="5" t="s">
        <v>317</v>
      </c>
      <c r="CH9" s="5" t="s">
        <v>65</v>
      </c>
    </row>
    <row r="10" spans="1:87" x14ac:dyDescent="0.25">
      <c r="A10" t="s">
        <v>82</v>
      </c>
      <c r="B10" t="s">
        <v>0</v>
      </c>
      <c r="D10" t="s">
        <v>4</v>
      </c>
      <c r="F10" t="s">
        <v>315</v>
      </c>
      <c r="H10" s="5" t="s">
        <v>8</v>
      </c>
      <c r="J10" s="5" t="s">
        <v>21</v>
      </c>
      <c r="L10" s="5" t="s">
        <v>26</v>
      </c>
      <c r="N10" s="5" t="s">
        <v>26</v>
      </c>
      <c r="P10" s="5" t="s">
        <v>33</v>
      </c>
      <c r="R10" s="5" t="s">
        <v>32</v>
      </c>
      <c r="T10" s="5" t="s">
        <v>32</v>
      </c>
      <c r="V10" s="5" t="s">
        <v>31</v>
      </c>
      <c r="X10" s="5" t="s">
        <v>31</v>
      </c>
      <c r="Z10" s="5" t="s">
        <v>32</v>
      </c>
      <c r="AB10" s="5" t="s">
        <v>32</v>
      </c>
      <c r="AD10" s="5" t="s">
        <v>34</v>
      </c>
      <c r="AF10" s="5" t="s">
        <v>34</v>
      </c>
      <c r="AH10" s="5" t="s">
        <v>35</v>
      </c>
      <c r="AJ10" s="5" t="s">
        <v>35</v>
      </c>
      <c r="AL10" s="5" t="s">
        <v>35</v>
      </c>
      <c r="AN10" s="5" t="s">
        <v>35</v>
      </c>
      <c r="AP10" s="5" t="s">
        <v>35</v>
      </c>
      <c r="AR10" s="5" t="s">
        <v>34</v>
      </c>
      <c r="AT10" s="5" t="s">
        <v>34</v>
      </c>
      <c r="AV10" s="5" t="s">
        <v>34</v>
      </c>
      <c r="AX10" s="5" t="s">
        <v>34</v>
      </c>
      <c r="AZ10" s="5" t="s">
        <v>26</v>
      </c>
      <c r="BB10" s="5" t="s">
        <v>54</v>
      </c>
      <c r="BD10" s="5" t="s">
        <v>60</v>
      </c>
      <c r="BE10" t="s">
        <v>318</v>
      </c>
      <c r="BF10" s="5" t="s">
        <v>317</v>
      </c>
      <c r="BH10" s="5" t="s">
        <v>317</v>
      </c>
      <c r="BJ10" s="5" t="s">
        <v>64</v>
      </c>
      <c r="BL10" s="5" t="s">
        <v>64</v>
      </c>
      <c r="BN10" s="5" t="s">
        <v>64</v>
      </c>
      <c r="BP10" s="5" t="s">
        <v>64</v>
      </c>
      <c r="BR10" s="5" t="s">
        <v>64</v>
      </c>
      <c r="BT10" s="5" t="s">
        <v>64</v>
      </c>
      <c r="BV10" s="5" t="s">
        <v>64</v>
      </c>
      <c r="BX10" s="5" t="s">
        <v>317</v>
      </c>
      <c r="BZ10" s="5" t="s">
        <v>317</v>
      </c>
      <c r="CB10" s="5" t="s">
        <v>317</v>
      </c>
      <c r="CD10" s="5" t="s">
        <v>65</v>
      </c>
      <c r="CF10" s="5" t="s">
        <v>317</v>
      </c>
      <c r="CH10" s="5" t="s">
        <v>65</v>
      </c>
    </row>
    <row r="11" spans="1:87" x14ac:dyDescent="0.25">
      <c r="A11" t="s">
        <v>83</v>
      </c>
      <c r="B11" t="s">
        <v>0</v>
      </c>
      <c r="D11" t="s">
        <v>5</v>
      </c>
      <c r="F11" t="s">
        <v>315</v>
      </c>
      <c r="H11" s="5" t="s">
        <v>9</v>
      </c>
      <c r="J11" s="5" t="s">
        <v>20</v>
      </c>
      <c r="L11" s="5" t="s">
        <v>27</v>
      </c>
      <c r="N11" s="5" t="s">
        <v>26</v>
      </c>
      <c r="P11" s="5" t="s">
        <v>31</v>
      </c>
      <c r="R11" s="5" t="s">
        <v>31</v>
      </c>
      <c r="T11" s="5" t="s">
        <v>31</v>
      </c>
      <c r="V11" s="5" t="s">
        <v>31</v>
      </c>
      <c r="X11" s="5" t="s">
        <v>35</v>
      </c>
      <c r="Z11" s="5" t="s">
        <v>31</v>
      </c>
      <c r="AB11" s="5" t="s">
        <v>31</v>
      </c>
      <c r="AD11" s="5" t="s">
        <v>31</v>
      </c>
      <c r="AF11" s="5" t="s">
        <v>35</v>
      </c>
      <c r="AH11" s="5" t="s">
        <v>31</v>
      </c>
      <c r="AJ11" s="5" t="s">
        <v>33</v>
      </c>
      <c r="AL11" s="5" t="s">
        <v>31</v>
      </c>
      <c r="AN11" s="5" t="s">
        <v>31</v>
      </c>
      <c r="AP11" s="5" t="s">
        <v>31</v>
      </c>
      <c r="AR11" s="5" t="s">
        <v>31</v>
      </c>
      <c r="AT11" s="5" t="s">
        <v>33</v>
      </c>
      <c r="AV11" s="5" t="s">
        <v>31</v>
      </c>
      <c r="AX11" s="5" t="s">
        <v>33</v>
      </c>
      <c r="AZ11" s="5" t="s">
        <v>26</v>
      </c>
      <c r="BB11" s="5" t="s">
        <v>54</v>
      </c>
      <c r="BD11" s="5" t="s">
        <v>61</v>
      </c>
      <c r="BF11" s="5" t="s">
        <v>64</v>
      </c>
      <c r="BH11" s="5" t="s">
        <v>64</v>
      </c>
      <c r="BJ11" s="5" t="s">
        <v>64</v>
      </c>
      <c r="BL11" s="5" t="s">
        <v>64</v>
      </c>
      <c r="BN11" s="5" t="s">
        <v>64</v>
      </c>
      <c r="BP11" s="5" t="s">
        <v>64</v>
      </c>
      <c r="BR11" s="5" t="s">
        <v>64</v>
      </c>
      <c r="BT11" s="5" t="s">
        <v>64</v>
      </c>
      <c r="BV11" s="5" t="s">
        <v>64</v>
      </c>
      <c r="BX11" s="5" t="s">
        <v>64</v>
      </c>
      <c r="BZ11" s="5" t="s">
        <v>64</v>
      </c>
      <c r="CB11" s="5" t="s">
        <v>64</v>
      </c>
      <c r="CD11" s="5" t="s">
        <v>64</v>
      </c>
      <c r="CF11" s="5" t="s">
        <v>64</v>
      </c>
      <c r="CH11" s="5" t="s">
        <v>64</v>
      </c>
    </row>
    <row r="12" spans="1:87" x14ac:dyDescent="0.25">
      <c r="A12" t="s">
        <v>84</v>
      </c>
      <c r="B12" t="s">
        <v>0</v>
      </c>
      <c r="D12" t="s">
        <v>3</v>
      </c>
      <c r="F12" t="s">
        <v>315</v>
      </c>
      <c r="H12" s="5" t="s">
        <v>8</v>
      </c>
      <c r="J12" s="5" t="s">
        <v>21</v>
      </c>
      <c r="L12" s="5" t="s">
        <v>28</v>
      </c>
      <c r="N12" s="5" t="s">
        <v>27</v>
      </c>
      <c r="P12" s="5" t="s">
        <v>33</v>
      </c>
      <c r="R12" s="5" t="s">
        <v>33</v>
      </c>
      <c r="T12" s="5" t="s">
        <v>34</v>
      </c>
      <c r="V12" s="5" t="s">
        <v>31</v>
      </c>
      <c r="X12" s="5" t="s">
        <v>32</v>
      </c>
      <c r="Z12" s="5" t="s">
        <v>33</v>
      </c>
      <c r="AB12" s="5" t="s">
        <v>34</v>
      </c>
      <c r="AD12" s="5" t="s">
        <v>34</v>
      </c>
      <c r="AF12" s="5" t="s">
        <v>33</v>
      </c>
      <c r="AH12" s="5" t="s">
        <v>34</v>
      </c>
      <c r="AJ12" s="5" t="s">
        <v>33</v>
      </c>
      <c r="AL12" s="5" t="s">
        <v>34</v>
      </c>
      <c r="AN12" s="5" t="s">
        <v>32</v>
      </c>
      <c r="AP12" s="5" t="s">
        <v>32</v>
      </c>
      <c r="AR12" s="5" t="s">
        <v>33</v>
      </c>
      <c r="AT12" s="5" t="s">
        <v>34</v>
      </c>
      <c r="AV12" s="5" t="s">
        <v>34</v>
      </c>
      <c r="AX12" s="5" t="s">
        <v>33</v>
      </c>
      <c r="AZ12" s="5" t="s">
        <v>26</v>
      </c>
      <c r="BB12" s="5" t="s">
        <v>56</v>
      </c>
      <c r="BD12" s="5"/>
      <c r="BF12" s="5" t="s">
        <v>65</v>
      </c>
      <c r="BH12" s="5" t="s">
        <v>317</v>
      </c>
      <c r="BJ12" s="5" t="s">
        <v>64</v>
      </c>
      <c r="BL12" s="5" t="s">
        <v>64</v>
      </c>
      <c r="BN12" s="5" t="s">
        <v>64</v>
      </c>
      <c r="BP12" s="5" t="s">
        <v>317</v>
      </c>
      <c r="BR12" s="5" t="s">
        <v>65</v>
      </c>
      <c r="BT12" s="5" t="s">
        <v>64</v>
      </c>
      <c r="BV12" s="5" t="s">
        <v>317</v>
      </c>
      <c r="BX12" s="5" t="s">
        <v>317</v>
      </c>
      <c r="BZ12" s="5" t="s">
        <v>317</v>
      </c>
      <c r="CB12" s="5" t="s">
        <v>65</v>
      </c>
      <c r="CD12" s="5" t="s">
        <v>317</v>
      </c>
      <c r="CF12" s="5" t="s">
        <v>317</v>
      </c>
      <c r="CH12" s="5" t="s">
        <v>317</v>
      </c>
    </row>
    <row r="13" spans="1:87" x14ac:dyDescent="0.25">
      <c r="A13" t="s">
        <v>85</v>
      </c>
      <c r="B13" t="s">
        <v>0</v>
      </c>
      <c r="D13" t="s">
        <v>3</v>
      </c>
      <c r="F13" t="s">
        <v>315</v>
      </c>
      <c r="H13" s="5" t="s">
        <v>10</v>
      </c>
      <c r="J13" s="5" t="s">
        <v>22</v>
      </c>
      <c r="L13" s="5" t="s">
        <v>27</v>
      </c>
      <c r="N13" s="5" t="s">
        <v>26</v>
      </c>
      <c r="P13" s="5" t="s">
        <v>33</v>
      </c>
      <c r="R13" s="5" t="s">
        <v>31</v>
      </c>
      <c r="T13" s="5" t="s">
        <v>31</v>
      </c>
      <c r="V13" s="5" t="s">
        <v>34</v>
      </c>
      <c r="X13" s="5" t="s">
        <v>34</v>
      </c>
      <c r="Z13" s="5" t="s">
        <v>33</v>
      </c>
      <c r="AB13" s="5" t="s">
        <v>32</v>
      </c>
      <c r="AD13" s="5" t="s">
        <v>33</v>
      </c>
      <c r="AF13" s="5" t="s">
        <v>33</v>
      </c>
      <c r="AH13" s="5" t="s">
        <v>33</v>
      </c>
      <c r="AJ13" s="5" t="s">
        <v>31</v>
      </c>
      <c r="AL13" s="5" t="s">
        <v>33</v>
      </c>
      <c r="AN13" s="5" t="s">
        <v>32</v>
      </c>
      <c r="AP13" s="5" t="s">
        <v>31</v>
      </c>
      <c r="AR13" s="5"/>
      <c r="AT13" s="5" t="s">
        <v>33</v>
      </c>
      <c r="AV13" s="5" t="s">
        <v>33</v>
      </c>
      <c r="AX13" s="5" t="s">
        <v>33</v>
      </c>
      <c r="AZ13" s="5" t="s">
        <v>54</v>
      </c>
      <c r="BB13" s="5" t="s">
        <v>54</v>
      </c>
      <c r="BD13" s="5" t="s">
        <v>61</v>
      </c>
      <c r="BF13" s="5" t="s">
        <v>317</v>
      </c>
      <c r="BH13" s="5" t="s">
        <v>317</v>
      </c>
      <c r="BJ13" s="5" t="s">
        <v>65</v>
      </c>
      <c r="BL13" s="5" t="s">
        <v>65</v>
      </c>
      <c r="BN13" s="5" t="s">
        <v>65</v>
      </c>
      <c r="BP13" s="5" t="s">
        <v>317</v>
      </c>
      <c r="BR13" s="5" t="s">
        <v>317</v>
      </c>
      <c r="BT13" s="5" t="s">
        <v>317</v>
      </c>
      <c r="BV13" s="5" t="s">
        <v>66</v>
      </c>
      <c r="BX13" s="5" t="s">
        <v>66</v>
      </c>
      <c r="BZ13" s="5" t="s">
        <v>65</v>
      </c>
      <c r="CB13" s="5" t="s">
        <v>64</v>
      </c>
      <c r="CD13" s="5" t="s">
        <v>65</v>
      </c>
      <c r="CF13" s="5" t="s">
        <v>66</v>
      </c>
      <c r="CH13" s="5" t="s">
        <v>317</v>
      </c>
    </row>
    <row r="14" spans="1:87" ht="30" x14ac:dyDescent="0.25">
      <c r="A14" t="s">
        <v>86</v>
      </c>
      <c r="B14" t="s">
        <v>1</v>
      </c>
      <c r="D14" t="s">
        <v>5</v>
      </c>
      <c r="F14" t="s">
        <v>315</v>
      </c>
      <c r="H14" s="5" t="s">
        <v>9</v>
      </c>
      <c r="J14" s="5" t="s">
        <v>21</v>
      </c>
      <c r="L14" s="5" t="s">
        <v>28</v>
      </c>
      <c r="N14" s="5" t="s">
        <v>27</v>
      </c>
      <c r="P14" s="5" t="s">
        <v>32</v>
      </c>
      <c r="R14" s="5" t="s">
        <v>33</v>
      </c>
      <c r="T14" s="5" t="s">
        <v>33</v>
      </c>
      <c r="V14" s="5" t="s">
        <v>33</v>
      </c>
      <c r="X14" s="5" t="s">
        <v>33</v>
      </c>
      <c r="Z14" s="5" t="s">
        <v>33</v>
      </c>
      <c r="AB14" s="5" t="s">
        <v>33</v>
      </c>
      <c r="AD14" s="5" t="s">
        <v>35</v>
      </c>
      <c r="AF14" s="5" t="s">
        <v>33</v>
      </c>
      <c r="AH14" s="5" t="s">
        <v>34</v>
      </c>
      <c r="AJ14" s="5" t="s">
        <v>34</v>
      </c>
      <c r="AL14" s="5" t="s">
        <v>34</v>
      </c>
      <c r="AN14" s="5" t="s">
        <v>35</v>
      </c>
      <c r="AP14" s="5" t="s">
        <v>33</v>
      </c>
      <c r="AR14" s="5" t="s">
        <v>34</v>
      </c>
      <c r="AT14" s="5" t="s">
        <v>35</v>
      </c>
      <c r="AV14" s="5" t="s">
        <v>34</v>
      </c>
      <c r="AX14" s="5" t="s">
        <v>35</v>
      </c>
      <c r="AZ14" s="5" t="s">
        <v>26</v>
      </c>
      <c r="BB14" s="5" t="s">
        <v>54</v>
      </c>
      <c r="BD14" s="5" t="s">
        <v>60</v>
      </c>
      <c r="BE14" s="3" t="s">
        <v>319</v>
      </c>
      <c r="BF14" s="5" t="s">
        <v>65</v>
      </c>
      <c r="BH14" s="5" t="s">
        <v>65</v>
      </c>
      <c r="BJ14" s="5" t="s">
        <v>66</v>
      </c>
      <c r="BL14" s="5" t="s">
        <v>65</v>
      </c>
      <c r="BN14" s="5" t="s">
        <v>66</v>
      </c>
      <c r="BP14" s="5" t="s">
        <v>65</v>
      </c>
      <c r="BR14" s="5" t="s">
        <v>65</v>
      </c>
      <c r="BT14" s="5" t="s">
        <v>65</v>
      </c>
      <c r="BV14" s="5" t="s">
        <v>65</v>
      </c>
      <c r="BX14" s="5" t="s">
        <v>65</v>
      </c>
      <c r="BZ14" s="5" t="s">
        <v>65</v>
      </c>
      <c r="CB14" s="5" t="s">
        <v>65</v>
      </c>
      <c r="CD14" s="5" t="s">
        <v>65</v>
      </c>
      <c r="CF14" s="5" t="s">
        <v>65</v>
      </c>
      <c r="CH14" s="5" t="s">
        <v>65</v>
      </c>
    </row>
    <row r="15" spans="1:87" x14ac:dyDescent="0.25">
      <c r="A15" t="s">
        <v>87</v>
      </c>
      <c r="B15" t="s">
        <v>1</v>
      </c>
      <c r="D15" t="s">
        <v>4</v>
      </c>
      <c r="F15" t="s">
        <v>315</v>
      </c>
      <c r="H15" s="5" t="s">
        <v>8</v>
      </c>
      <c r="J15" s="5" t="s">
        <v>21</v>
      </c>
      <c r="L15" s="5" t="s">
        <v>28</v>
      </c>
      <c r="N15" s="5" t="s">
        <v>27</v>
      </c>
      <c r="P15" s="5" t="s">
        <v>34</v>
      </c>
      <c r="R15" s="5" t="s">
        <v>32</v>
      </c>
      <c r="T15" s="5" t="s">
        <v>32</v>
      </c>
      <c r="V15" s="5" t="s">
        <v>31</v>
      </c>
      <c r="X15" s="5" t="s">
        <v>31</v>
      </c>
      <c r="Z15" s="5" t="s">
        <v>31</v>
      </c>
      <c r="AB15" s="5" t="s">
        <v>33</v>
      </c>
      <c r="AD15" s="5" t="s">
        <v>33</v>
      </c>
      <c r="AF15" s="5" t="s">
        <v>33</v>
      </c>
      <c r="AH15" s="5" t="s">
        <v>34</v>
      </c>
      <c r="AJ15" s="5" t="s">
        <v>32</v>
      </c>
      <c r="AL15" s="5" t="s">
        <v>34</v>
      </c>
      <c r="AN15" s="5" t="s">
        <v>34</v>
      </c>
      <c r="AP15" s="5" t="s">
        <v>32</v>
      </c>
      <c r="AR15" s="5" t="s">
        <v>34</v>
      </c>
      <c r="AT15" s="5" t="s">
        <v>33</v>
      </c>
      <c r="AV15" s="5" t="s">
        <v>33</v>
      </c>
      <c r="AX15" s="5" t="s">
        <v>32</v>
      </c>
      <c r="AZ15" s="5" t="s">
        <v>54</v>
      </c>
      <c r="BB15" s="5" t="s">
        <v>54</v>
      </c>
      <c r="BD15" s="5" t="s">
        <v>57</v>
      </c>
      <c r="BF15" s="5"/>
      <c r="BH15" s="5"/>
      <c r="BJ15" s="5"/>
      <c r="BL15" s="5"/>
      <c r="BN15" s="5"/>
      <c r="BP15" s="5"/>
      <c r="BR15" s="5"/>
      <c r="BT15" s="5"/>
      <c r="BV15" s="5"/>
      <c r="BX15" s="5"/>
      <c r="BZ15" s="5"/>
      <c r="CB15" s="5"/>
      <c r="CD15" s="5"/>
      <c r="CF15" s="5"/>
      <c r="CH15" s="5"/>
    </row>
    <row r="16" spans="1:87" x14ac:dyDescent="0.25">
      <c r="A16" t="s">
        <v>88</v>
      </c>
      <c r="B16" t="s">
        <v>1</v>
      </c>
      <c r="D16" t="s">
        <v>4</v>
      </c>
      <c r="F16" t="s">
        <v>315</v>
      </c>
      <c r="H16" s="5" t="s">
        <v>8</v>
      </c>
      <c r="J16" s="5" t="s">
        <v>21</v>
      </c>
      <c r="L16" s="5" t="s">
        <v>27</v>
      </c>
      <c r="N16" s="5" t="s">
        <v>27</v>
      </c>
      <c r="P16" s="5" t="s">
        <v>35</v>
      </c>
      <c r="R16" s="5" t="s">
        <v>33</v>
      </c>
      <c r="T16" s="5" t="s">
        <v>34</v>
      </c>
      <c r="V16" s="5" t="s">
        <v>31</v>
      </c>
      <c r="X16" s="5" t="s">
        <v>31</v>
      </c>
      <c r="Z16" s="5" t="s">
        <v>31</v>
      </c>
      <c r="AB16" s="5" t="s">
        <v>31</v>
      </c>
      <c r="AD16" s="5" t="s">
        <v>35</v>
      </c>
      <c r="AF16" s="5" t="s">
        <v>34</v>
      </c>
      <c r="AH16" s="5" t="s">
        <v>35</v>
      </c>
      <c r="AJ16" s="5" t="s">
        <v>35</v>
      </c>
      <c r="AL16" s="5" t="s">
        <v>35</v>
      </c>
      <c r="AN16" s="5" t="s">
        <v>33</v>
      </c>
      <c r="AP16" s="5" t="s">
        <v>35</v>
      </c>
      <c r="AR16" s="5" t="s">
        <v>34</v>
      </c>
      <c r="AT16" s="5" t="s">
        <v>34</v>
      </c>
      <c r="AV16" s="5" t="s">
        <v>34</v>
      </c>
      <c r="AX16" s="5" t="s">
        <v>34</v>
      </c>
      <c r="AZ16" s="5" t="s">
        <v>54</v>
      </c>
      <c r="BB16" s="5" t="s">
        <v>54</v>
      </c>
      <c r="BD16" s="5" t="s">
        <v>57</v>
      </c>
      <c r="BF16" s="5" t="s">
        <v>65</v>
      </c>
      <c r="BH16" s="5" t="s">
        <v>65</v>
      </c>
      <c r="BJ16" s="5" t="s">
        <v>66</v>
      </c>
      <c r="BL16" s="5" t="s">
        <v>66</v>
      </c>
      <c r="BN16" s="5" t="s">
        <v>66</v>
      </c>
      <c r="BP16" s="5" t="s">
        <v>317</v>
      </c>
      <c r="BR16" s="5" t="s">
        <v>66</v>
      </c>
      <c r="BT16" s="5" t="s">
        <v>66</v>
      </c>
      <c r="BV16" s="5" t="s">
        <v>66</v>
      </c>
      <c r="BX16" s="5" t="s">
        <v>66</v>
      </c>
      <c r="BZ16" s="5" t="s">
        <v>66</v>
      </c>
      <c r="CB16" s="5" t="s">
        <v>66</v>
      </c>
      <c r="CD16" s="5" t="s">
        <v>317</v>
      </c>
      <c r="CF16" s="5" t="s">
        <v>66</v>
      </c>
      <c r="CH16" s="5" t="s">
        <v>66</v>
      </c>
    </row>
    <row r="17" spans="1:86" x14ac:dyDescent="0.25">
      <c r="A17" t="s">
        <v>89</v>
      </c>
      <c r="B17" t="s">
        <v>1</v>
      </c>
      <c r="D17" t="s">
        <v>3</v>
      </c>
      <c r="F17" t="s">
        <v>315</v>
      </c>
      <c r="H17" s="5" t="s">
        <v>9</v>
      </c>
      <c r="J17" s="5" t="s">
        <v>21</v>
      </c>
      <c r="L17" s="5" t="s">
        <v>28</v>
      </c>
      <c r="N17" s="5" t="s">
        <v>26</v>
      </c>
      <c r="P17" s="5" t="s">
        <v>33</v>
      </c>
      <c r="R17" s="5" t="s">
        <v>33</v>
      </c>
      <c r="T17" s="5" t="s">
        <v>33</v>
      </c>
      <c r="V17" s="5" t="s">
        <v>32</v>
      </c>
      <c r="X17" s="5" t="s">
        <v>31</v>
      </c>
      <c r="Z17" s="5" t="s">
        <v>32</v>
      </c>
      <c r="AB17" s="5" t="s">
        <v>33</v>
      </c>
      <c r="AD17" s="5" t="s">
        <v>34</v>
      </c>
      <c r="AF17" s="5" t="s">
        <v>33</v>
      </c>
      <c r="AH17" s="5" t="s">
        <v>34</v>
      </c>
      <c r="AJ17" s="5" t="s">
        <v>33</v>
      </c>
      <c r="AL17" s="5" t="s">
        <v>33</v>
      </c>
      <c r="AN17" s="5" t="s">
        <v>32</v>
      </c>
      <c r="AP17" s="5" t="s">
        <v>34</v>
      </c>
      <c r="AR17" s="5" t="s">
        <v>33</v>
      </c>
      <c r="AT17" s="5" t="s">
        <v>33</v>
      </c>
      <c r="AV17" s="5" t="s">
        <v>33</v>
      </c>
      <c r="AX17" s="5" t="s">
        <v>33</v>
      </c>
      <c r="AZ17" s="5" t="s">
        <v>26</v>
      </c>
      <c r="BB17" s="5" t="s">
        <v>54</v>
      </c>
      <c r="BD17" s="5" t="s">
        <v>57</v>
      </c>
      <c r="BF17" s="5" t="s">
        <v>317</v>
      </c>
      <c r="BH17" s="5" t="s">
        <v>317</v>
      </c>
      <c r="BJ17" s="5" t="s">
        <v>65</v>
      </c>
      <c r="BL17" s="5" t="s">
        <v>65</v>
      </c>
      <c r="BN17" s="5" t="s">
        <v>65</v>
      </c>
      <c r="BP17" s="5" t="s">
        <v>64</v>
      </c>
      <c r="BR17" s="5" t="s">
        <v>65</v>
      </c>
      <c r="BT17" s="5" t="s">
        <v>64</v>
      </c>
      <c r="BV17" s="5" t="s">
        <v>317</v>
      </c>
      <c r="BX17" s="5" t="s">
        <v>317</v>
      </c>
      <c r="BZ17" s="5" t="s">
        <v>317</v>
      </c>
      <c r="CB17" s="5" t="s">
        <v>64</v>
      </c>
      <c r="CD17" s="5" t="s">
        <v>64</v>
      </c>
      <c r="CF17" s="5" t="s">
        <v>65</v>
      </c>
      <c r="CH17" s="5" t="s">
        <v>317</v>
      </c>
    </row>
    <row r="18" spans="1:86" x14ac:dyDescent="0.25">
      <c r="A18" t="s">
        <v>90</v>
      </c>
      <c r="B18" t="s">
        <v>1</v>
      </c>
      <c r="D18" t="s">
        <v>4</v>
      </c>
      <c r="F18" t="s">
        <v>315</v>
      </c>
      <c r="H18" s="5" t="s">
        <v>9</v>
      </c>
      <c r="J18" s="5" t="s">
        <v>21</v>
      </c>
      <c r="L18" s="5" t="s">
        <v>27</v>
      </c>
      <c r="N18" s="5" t="s">
        <v>27</v>
      </c>
      <c r="P18" s="5" t="s">
        <v>34</v>
      </c>
      <c r="R18" s="5" t="s">
        <v>33</v>
      </c>
      <c r="T18" s="5" t="s">
        <v>32</v>
      </c>
      <c r="V18" s="5" t="s">
        <v>31</v>
      </c>
      <c r="X18" s="5" t="s">
        <v>31</v>
      </c>
      <c r="Z18" s="5" t="s">
        <v>33</v>
      </c>
      <c r="AB18" s="5" t="s">
        <v>31</v>
      </c>
      <c r="AD18" s="5"/>
      <c r="AF18" s="5"/>
      <c r="AH18" s="5"/>
      <c r="AJ18" s="5"/>
      <c r="AL18" s="5"/>
      <c r="AN18" s="5"/>
      <c r="AP18" s="5"/>
      <c r="AR18" s="5"/>
      <c r="AT18" s="5"/>
      <c r="AV18" s="5"/>
      <c r="AX18" s="5"/>
      <c r="AZ18" s="5"/>
      <c r="BB18" s="5"/>
      <c r="BD18" s="5"/>
      <c r="BF18" s="5" t="s">
        <v>65</v>
      </c>
      <c r="BH18" s="5" t="s">
        <v>65</v>
      </c>
      <c r="BJ18" s="5" t="s">
        <v>66</v>
      </c>
      <c r="BL18" s="5" t="s">
        <v>64</v>
      </c>
      <c r="BN18" s="5" t="s">
        <v>317</v>
      </c>
      <c r="BP18" s="5" t="s">
        <v>65</v>
      </c>
      <c r="BR18" s="5" t="s">
        <v>65</v>
      </c>
      <c r="BT18" s="5" t="s">
        <v>66</v>
      </c>
      <c r="BV18" s="5" t="s">
        <v>66</v>
      </c>
      <c r="BX18" s="5" t="s">
        <v>65</v>
      </c>
      <c r="BZ18" s="5" t="s">
        <v>67</v>
      </c>
      <c r="CB18" s="5" t="s">
        <v>65</v>
      </c>
      <c r="CD18" s="5" t="s">
        <v>317</v>
      </c>
      <c r="CF18" s="5" t="s">
        <v>66</v>
      </c>
      <c r="CH18" s="5" t="s">
        <v>66</v>
      </c>
    </row>
    <row r="19" spans="1:86" x14ac:dyDescent="0.25">
      <c r="A19" t="s">
        <v>91</v>
      </c>
      <c r="B19" t="s">
        <v>1</v>
      </c>
      <c r="D19" t="s">
        <v>3</v>
      </c>
      <c r="F19" t="s">
        <v>315</v>
      </c>
      <c r="H19" s="5" t="s">
        <v>8</v>
      </c>
      <c r="J19" s="5" t="s">
        <v>24</v>
      </c>
      <c r="L19" s="5" t="s">
        <v>28</v>
      </c>
      <c r="N19" s="5" t="s">
        <v>28</v>
      </c>
      <c r="P19" s="5" t="s">
        <v>35</v>
      </c>
      <c r="R19" s="5" t="s">
        <v>32</v>
      </c>
      <c r="T19" s="5" t="s">
        <v>32</v>
      </c>
      <c r="V19" s="5" t="s">
        <v>33</v>
      </c>
      <c r="X19" s="5" t="s">
        <v>31</v>
      </c>
      <c r="Z19" s="5" t="s">
        <v>34</v>
      </c>
      <c r="AB19" s="5" t="s">
        <v>33</v>
      </c>
      <c r="AD19" s="5" t="s">
        <v>35</v>
      </c>
      <c r="AF19" s="5" t="s">
        <v>34</v>
      </c>
      <c r="AH19" s="5" t="s">
        <v>35</v>
      </c>
      <c r="AJ19" s="5" t="s">
        <v>35</v>
      </c>
      <c r="AL19" s="5" t="s">
        <v>35</v>
      </c>
      <c r="AN19" s="5" t="s">
        <v>35</v>
      </c>
      <c r="AP19" s="5" t="s">
        <v>34</v>
      </c>
      <c r="AR19" s="5" t="s">
        <v>35</v>
      </c>
      <c r="AT19" s="5" t="s">
        <v>34</v>
      </c>
      <c r="AV19" s="5" t="s">
        <v>35</v>
      </c>
      <c r="AX19" s="5" t="s">
        <v>35</v>
      </c>
      <c r="AZ19" s="5" t="s">
        <v>26</v>
      </c>
      <c r="BB19" s="5" t="s">
        <v>54</v>
      </c>
      <c r="BD19" s="5" t="s">
        <v>60</v>
      </c>
      <c r="BE19" t="s">
        <v>320</v>
      </c>
      <c r="BF19" s="5" t="s">
        <v>67</v>
      </c>
      <c r="BH19" s="5" t="s">
        <v>67</v>
      </c>
      <c r="BJ19" s="5" t="s">
        <v>65</v>
      </c>
      <c r="BL19" s="5" t="s">
        <v>67</v>
      </c>
      <c r="BN19" s="5" t="s">
        <v>67</v>
      </c>
      <c r="BP19" s="5" t="s">
        <v>64</v>
      </c>
      <c r="BR19" s="5" t="s">
        <v>66</v>
      </c>
      <c r="BT19" s="5" t="s">
        <v>67</v>
      </c>
      <c r="BV19" s="5" t="s">
        <v>67</v>
      </c>
      <c r="BX19" s="5" t="s">
        <v>67</v>
      </c>
      <c r="BZ19" s="5" t="s">
        <v>67</v>
      </c>
      <c r="CB19" s="5" t="s">
        <v>67</v>
      </c>
      <c r="CD19" s="5" t="s">
        <v>67</v>
      </c>
      <c r="CF19" s="5" t="s">
        <v>67</v>
      </c>
      <c r="CH19" s="5" t="s">
        <v>67</v>
      </c>
    </row>
    <row r="20" spans="1:86" x14ac:dyDescent="0.25">
      <c r="A20" t="s">
        <v>92</v>
      </c>
      <c r="B20" t="s">
        <v>1</v>
      </c>
      <c r="D20" t="s">
        <v>4</v>
      </c>
      <c r="F20" t="s">
        <v>315</v>
      </c>
      <c r="H20" s="5" t="s">
        <v>9</v>
      </c>
      <c r="J20" s="5" t="s">
        <v>21</v>
      </c>
      <c r="L20" s="5" t="s">
        <v>27</v>
      </c>
      <c r="N20" s="5" t="s">
        <v>26</v>
      </c>
      <c r="P20" s="5" t="s">
        <v>34</v>
      </c>
      <c r="R20" s="5" t="s">
        <v>33</v>
      </c>
      <c r="T20" s="5" t="s">
        <v>34</v>
      </c>
      <c r="V20" s="5" t="s">
        <v>32</v>
      </c>
      <c r="X20" s="5" t="s">
        <v>31</v>
      </c>
      <c r="Z20" s="5" t="s">
        <v>34</v>
      </c>
      <c r="AB20" s="5" t="s">
        <v>32</v>
      </c>
      <c r="AD20" s="5" t="s">
        <v>33</v>
      </c>
      <c r="AF20" s="5" t="s">
        <v>33</v>
      </c>
      <c r="AH20" s="5" t="s">
        <v>34</v>
      </c>
      <c r="AJ20" s="5" t="s">
        <v>33</v>
      </c>
      <c r="AL20" s="5" t="s">
        <v>32</v>
      </c>
      <c r="AN20" s="5" t="s">
        <v>32</v>
      </c>
      <c r="AP20" s="5" t="s">
        <v>33</v>
      </c>
      <c r="AR20" s="5" t="s">
        <v>33</v>
      </c>
      <c r="AT20" s="5" t="s">
        <v>32</v>
      </c>
      <c r="AV20" s="5" t="s">
        <v>31</v>
      </c>
      <c r="AX20" s="5" t="s">
        <v>31</v>
      </c>
      <c r="AZ20" s="5" t="s">
        <v>26</v>
      </c>
      <c r="BB20" s="5" t="s">
        <v>54</v>
      </c>
      <c r="BD20" s="5" t="s">
        <v>59</v>
      </c>
      <c r="BF20" s="5" t="s">
        <v>317</v>
      </c>
      <c r="BH20" s="5" t="s">
        <v>65</v>
      </c>
      <c r="BJ20" s="5" t="s">
        <v>317</v>
      </c>
      <c r="BL20" s="5" t="s">
        <v>317</v>
      </c>
      <c r="BN20" s="5" t="s">
        <v>65</v>
      </c>
      <c r="BP20" s="5" t="s">
        <v>66</v>
      </c>
      <c r="BR20" s="5" t="s">
        <v>65</v>
      </c>
      <c r="BT20" s="5" t="s">
        <v>317</v>
      </c>
      <c r="BV20" s="5" t="s">
        <v>65</v>
      </c>
      <c r="BX20" s="5" t="s">
        <v>65</v>
      </c>
      <c r="BZ20" s="5" t="s">
        <v>65</v>
      </c>
      <c r="CB20" s="5" t="s">
        <v>66</v>
      </c>
      <c r="CD20" s="5" t="s">
        <v>64</v>
      </c>
      <c r="CF20" s="5" t="s">
        <v>317</v>
      </c>
      <c r="CH20" s="5" t="s">
        <v>317</v>
      </c>
    </row>
    <row r="21" spans="1:86" x14ac:dyDescent="0.25">
      <c r="A21" t="s">
        <v>93</v>
      </c>
      <c r="B21" t="s">
        <v>0</v>
      </c>
      <c r="D21" t="s">
        <v>4</v>
      </c>
      <c r="F21" t="s">
        <v>315</v>
      </c>
      <c r="H21" s="5" t="s">
        <v>8</v>
      </c>
      <c r="J21" s="5" t="s">
        <v>21</v>
      </c>
      <c r="L21" s="5" t="s">
        <v>28</v>
      </c>
      <c r="N21" s="5" t="s">
        <v>27</v>
      </c>
      <c r="P21" s="5" t="s">
        <v>33</v>
      </c>
      <c r="R21" s="5" t="s">
        <v>31</v>
      </c>
      <c r="T21" s="5" t="s">
        <v>31</v>
      </c>
      <c r="V21" s="5" t="s">
        <v>31</v>
      </c>
      <c r="X21" s="5" t="s">
        <v>31</v>
      </c>
      <c r="Z21" s="5" t="s">
        <v>31</v>
      </c>
      <c r="AB21" s="5" t="s">
        <v>31</v>
      </c>
      <c r="AD21" s="5" t="s">
        <v>32</v>
      </c>
      <c r="AF21" s="5" t="s">
        <v>33</v>
      </c>
      <c r="AH21" s="5" t="s">
        <v>33</v>
      </c>
      <c r="AJ21" s="5" t="s">
        <v>32</v>
      </c>
      <c r="AL21" s="5" t="s">
        <v>31</v>
      </c>
      <c r="AN21" s="5" t="s">
        <v>31</v>
      </c>
      <c r="AP21" s="5" t="s">
        <v>33</v>
      </c>
      <c r="AR21" s="5" t="s">
        <v>31</v>
      </c>
      <c r="AT21" s="5" t="s">
        <v>33</v>
      </c>
      <c r="AV21" s="5" t="s">
        <v>33</v>
      </c>
      <c r="AX21" s="5" t="s">
        <v>33</v>
      </c>
      <c r="AZ21" s="5" t="s">
        <v>54</v>
      </c>
      <c r="BB21" s="5" t="s">
        <v>54</v>
      </c>
      <c r="BD21" s="5" t="s">
        <v>57</v>
      </c>
      <c r="BF21" s="5" t="s">
        <v>64</v>
      </c>
      <c r="BH21" s="5" t="s">
        <v>64</v>
      </c>
      <c r="BJ21" s="5" t="s">
        <v>317</v>
      </c>
      <c r="BL21" s="5" t="s">
        <v>64</v>
      </c>
      <c r="BN21" s="5" t="s">
        <v>64</v>
      </c>
      <c r="BP21" s="5" t="s">
        <v>64</v>
      </c>
      <c r="BR21" s="5" t="s">
        <v>317</v>
      </c>
      <c r="BT21" s="5" t="s">
        <v>64</v>
      </c>
      <c r="BV21" s="5" t="s">
        <v>64</v>
      </c>
      <c r="BX21" s="5" t="s">
        <v>64</v>
      </c>
      <c r="BZ21" s="5" t="s">
        <v>64</v>
      </c>
      <c r="CB21" s="5" t="s">
        <v>64</v>
      </c>
      <c r="CD21" s="5" t="s">
        <v>64</v>
      </c>
      <c r="CF21" s="5" t="s">
        <v>64</v>
      </c>
      <c r="CH21" s="5" t="s">
        <v>64</v>
      </c>
    </row>
    <row r="22" spans="1:86" x14ac:dyDescent="0.25">
      <c r="A22" t="s">
        <v>94</v>
      </c>
      <c r="B22" t="s">
        <v>0</v>
      </c>
      <c r="D22" t="s">
        <v>3</v>
      </c>
      <c r="F22" t="s">
        <v>315</v>
      </c>
      <c r="H22" s="5" t="s">
        <v>8</v>
      </c>
      <c r="J22" s="5" t="s">
        <v>21</v>
      </c>
      <c r="L22" s="5" t="s">
        <v>27</v>
      </c>
      <c r="N22" s="5" t="s">
        <v>26</v>
      </c>
      <c r="P22" s="5" t="s">
        <v>33</v>
      </c>
      <c r="R22" s="5" t="s">
        <v>34</v>
      </c>
      <c r="T22" s="5" t="s">
        <v>32</v>
      </c>
      <c r="V22" s="5" t="s">
        <v>33</v>
      </c>
      <c r="X22" s="5" t="s">
        <v>32</v>
      </c>
      <c r="Z22" s="5" t="s">
        <v>33</v>
      </c>
      <c r="AB22" s="5" t="s">
        <v>34</v>
      </c>
      <c r="AD22" s="5" t="s">
        <v>35</v>
      </c>
      <c r="AF22" s="5" t="s">
        <v>31</v>
      </c>
      <c r="AH22" s="5" t="s">
        <v>33</v>
      </c>
      <c r="AJ22" s="5" t="s">
        <v>33</v>
      </c>
      <c r="AL22" s="5" t="s">
        <v>33</v>
      </c>
      <c r="AN22" s="5" t="s">
        <v>34</v>
      </c>
      <c r="AP22" s="5"/>
      <c r="AR22" s="5" t="s">
        <v>35</v>
      </c>
      <c r="AT22" s="5" t="s">
        <v>35</v>
      </c>
      <c r="AV22" s="5" t="s">
        <v>34</v>
      </c>
      <c r="AX22" s="5" t="s">
        <v>35</v>
      </c>
      <c r="AZ22" s="5" t="s">
        <v>54</v>
      </c>
      <c r="BB22" s="5" t="s">
        <v>54</v>
      </c>
      <c r="BD22" s="5" t="s">
        <v>57</v>
      </c>
      <c r="BF22" s="5" t="s">
        <v>317</v>
      </c>
      <c r="BH22" s="5" t="s">
        <v>65</v>
      </c>
      <c r="BJ22" s="5" t="s">
        <v>64</v>
      </c>
      <c r="BL22" s="5" t="s">
        <v>64</v>
      </c>
      <c r="BN22" s="5" t="s">
        <v>66</v>
      </c>
      <c r="BP22" s="5" t="s">
        <v>64</v>
      </c>
      <c r="BR22" s="5" t="s">
        <v>64</v>
      </c>
      <c r="BT22" s="5" t="s">
        <v>317</v>
      </c>
      <c r="BV22" s="5" t="s">
        <v>64</v>
      </c>
      <c r="BX22" s="5" t="s">
        <v>64</v>
      </c>
      <c r="BZ22" s="5" t="s">
        <v>65</v>
      </c>
      <c r="CB22" s="5" t="s">
        <v>64</v>
      </c>
      <c r="CD22" s="5" t="s">
        <v>317</v>
      </c>
      <c r="CF22" s="5" t="s">
        <v>64</v>
      </c>
      <c r="CH22" s="5" t="s">
        <v>66</v>
      </c>
    </row>
    <row r="23" spans="1:86" x14ac:dyDescent="0.25">
      <c r="A23" t="s">
        <v>95</v>
      </c>
      <c r="B23" t="s">
        <v>1</v>
      </c>
      <c r="D23" t="s">
        <v>4</v>
      </c>
      <c r="F23" t="s">
        <v>315</v>
      </c>
      <c r="H23" s="5" t="s">
        <v>8</v>
      </c>
      <c r="J23" s="5" t="s">
        <v>21</v>
      </c>
      <c r="L23" s="5" t="s">
        <v>28</v>
      </c>
      <c r="N23" s="5" t="s">
        <v>26</v>
      </c>
      <c r="P23" s="5" t="s">
        <v>33</v>
      </c>
      <c r="R23" s="5" t="s">
        <v>34</v>
      </c>
      <c r="T23" s="5" t="s">
        <v>35</v>
      </c>
      <c r="V23" s="5" t="s">
        <v>32</v>
      </c>
      <c r="X23" s="5" t="s">
        <v>31</v>
      </c>
      <c r="Z23" s="5" t="s">
        <v>31</v>
      </c>
      <c r="AB23" s="5" t="s">
        <v>33</v>
      </c>
      <c r="AD23" s="5"/>
      <c r="AF23" s="5"/>
      <c r="AH23" s="5"/>
      <c r="AJ23" s="5"/>
      <c r="AL23" s="5"/>
      <c r="AN23" s="5"/>
      <c r="AP23" s="5"/>
      <c r="AR23" s="5"/>
      <c r="AT23" s="5"/>
      <c r="AV23" s="5"/>
      <c r="AX23" s="5"/>
      <c r="AZ23" s="5"/>
      <c r="BB23" s="5"/>
      <c r="BD23" s="5"/>
      <c r="BF23" s="5" t="s">
        <v>65</v>
      </c>
      <c r="BH23" s="5" t="s">
        <v>65</v>
      </c>
      <c r="BJ23" s="5" t="s">
        <v>317</v>
      </c>
      <c r="BL23" s="5" t="s">
        <v>317</v>
      </c>
      <c r="BN23" s="5" t="s">
        <v>65</v>
      </c>
      <c r="BP23" s="5" t="s">
        <v>317</v>
      </c>
      <c r="BR23" s="5" t="s">
        <v>64</v>
      </c>
      <c r="BT23" s="5" t="s">
        <v>64</v>
      </c>
      <c r="BV23" s="5" t="s">
        <v>64</v>
      </c>
      <c r="BX23" s="5" t="s">
        <v>65</v>
      </c>
      <c r="BZ23" s="5" t="s">
        <v>65</v>
      </c>
      <c r="CB23" s="5" t="s">
        <v>64</v>
      </c>
      <c r="CD23" s="5" t="s">
        <v>317</v>
      </c>
      <c r="CF23" s="5" t="s">
        <v>317</v>
      </c>
      <c r="CH23" s="5" t="s">
        <v>64</v>
      </c>
    </row>
    <row r="24" spans="1:86" x14ac:dyDescent="0.25">
      <c r="A24" t="s">
        <v>96</v>
      </c>
      <c r="B24" t="s">
        <v>0</v>
      </c>
      <c r="D24" t="s">
        <v>6</v>
      </c>
      <c r="F24" t="s">
        <v>315</v>
      </c>
      <c r="H24" s="5" t="s">
        <v>9</v>
      </c>
      <c r="J24" s="5" t="s">
        <v>21</v>
      </c>
      <c r="L24" s="5" t="s">
        <v>26</v>
      </c>
      <c r="N24" s="5" t="s">
        <v>26</v>
      </c>
      <c r="P24" s="5" t="s">
        <v>31</v>
      </c>
      <c r="R24" s="5" t="s">
        <v>31</v>
      </c>
      <c r="T24" s="5" t="s">
        <v>31</v>
      </c>
      <c r="V24" s="5" t="s">
        <v>31</v>
      </c>
      <c r="X24" s="5" t="s">
        <v>31</v>
      </c>
      <c r="Z24" s="5" t="s">
        <v>31</v>
      </c>
      <c r="AB24" s="5" t="s">
        <v>31</v>
      </c>
      <c r="AD24" s="5" t="s">
        <v>32</v>
      </c>
      <c r="AF24" s="5" t="s">
        <v>33</v>
      </c>
      <c r="AH24" s="5" t="s">
        <v>31</v>
      </c>
      <c r="AJ24" s="5" t="s">
        <v>31</v>
      </c>
      <c r="AL24" s="5" t="s">
        <v>31</v>
      </c>
      <c r="AN24" s="5" t="s">
        <v>31</v>
      </c>
      <c r="AP24" s="5" t="s">
        <v>31</v>
      </c>
      <c r="AR24" s="5" t="s">
        <v>31</v>
      </c>
      <c r="AT24" s="5" t="s">
        <v>33</v>
      </c>
      <c r="AV24" s="5" t="s">
        <v>31</v>
      </c>
      <c r="AX24" s="5" t="s">
        <v>35</v>
      </c>
      <c r="AZ24" s="5" t="s">
        <v>54</v>
      </c>
      <c r="BB24" s="5" t="s">
        <v>54</v>
      </c>
      <c r="BD24" s="5" t="s">
        <v>60</v>
      </c>
      <c r="BE24" t="s">
        <v>321</v>
      </c>
      <c r="BF24" s="5" t="s">
        <v>64</v>
      </c>
      <c r="BH24" s="5" t="s">
        <v>64</v>
      </c>
      <c r="BJ24" s="5" t="s">
        <v>64</v>
      </c>
      <c r="BL24" s="5" t="s">
        <v>64</v>
      </c>
      <c r="BN24" s="5" t="s">
        <v>64</v>
      </c>
      <c r="BP24" s="5" t="s">
        <v>64</v>
      </c>
      <c r="BR24" s="5" t="s">
        <v>64</v>
      </c>
      <c r="BT24" s="5" t="s">
        <v>64</v>
      </c>
      <c r="BV24" s="5" t="s">
        <v>317</v>
      </c>
      <c r="BX24" s="5" t="s">
        <v>64</v>
      </c>
      <c r="BZ24" s="5" t="s">
        <v>64</v>
      </c>
      <c r="CB24" s="5" t="s">
        <v>64</v>
      </c>
      <c r="CD24" s="5" t="s">
        <v>64</v>
      </c>
      <c r="CF24" s="5" t="s">
        <v>64</v>
      </c>
      <c r="CH24" s="5" t="s">
        <v>64</v>
      </c>
    </row>
    <row r="25" spans="1:86" x14ac:dyDescent="0.25">
      <c r="A25" t="s">
        <v>97</v>
      </c>
      <c r="B25" t="s">
        <v>1</v>
      </c>
      <c r="D25" t="s">
        <v>4</v>
      </c>
      <c r="F25" t="s">
        <v>315</v>
      </c>
      <c r="H25" s="5" t="s">
        <v>8</v>
      </c>
      <c r="J25" s="5" t="s">
        <v>21</v>
      </c>
      <c r="L25" s="5" t="s">
        <v>28</v>
      </c>
      <c r="N25" s="5" t="s">
        <v>26</v>
      </c>
      <c r="P25" s="5" t="s">
        <v>32</v>
      </c>
      <c r="R25" s="5" t="s">
        <v>32</v>
      </c>
      <c r="T25" s="5" t="s">
        <v>32</v>
      </c>
      <c r="V25" s="5" t="s">
        <v>33</v>
      </c>
      <c r="X25" s="5" t="s">
        <v>31</v>
      </c>
      <c r="Z25" s="5" t="s">
        <v>33</v>
      </c>
      <c r="AB25" s="5" t="s">
        <v>33</v>
      </c>
      <c r="AD25" s="5" t="s">
        <v>33</v>
      </c>
      <c r="AF25" s="5" t="s">
        <v>34</v>
      </c>
      <c r="AH25" s="5" t="s">
        <v>34</v>
      </c>
      <c r="AJ25" s="5" t="s">
        <v>33</v>
      </c>
      <c r="AL25" s="5" t="s">
        <v>35</v>
      </c>
      <c r="AN25" s="5" t="s">
        <v>33</v>
      </c>
      <c r="AP25" s="5" t="s">
        <v>35</v>
      </c>
      <c r="AR25" s="5" t="s">
        <v>33</v>
      </c>
      <c r="AT25" s="5" t="s">
        <v>33</v>
      </c>
      <c r="AV25" s="5" t="s">
        <v>33</v>
      </c>
      <c r="AX25" s="5" t="s">
        <v>33</v>
      </c>
      <c r="AZ25" s="5" t="s">
        <v>54</v>
      </c>
      <c r="BB25" s="5" t="s">
        <v>54</v>
      </c>
      <c r="BD25" s="5" t="s">
        <v>60</v>
      </c>
      <c r="BE25" t="s">
        <v>322</v>
      </c>
      <c r="BF25" s="5" t="s">
        <v>317</v>
      </c>
      <c r="BH25" s="5" t="s">
        <v>317</v>
      </c>
      <c r="BJ25" s="5" t="s">
        <v>65</v>
      </c>
      <c r="BL25" s="5" t="s">
        <v>317</v>
      </c>
      <c r="BN25" s="5" t="s">
        <v>317</v>
      </c>
      <c r="BP25" s="5" t="s">
        <v>65</v>
      </c>
      <c r="BR25" s="5" t="s">
        <v>65</v>
      </c>
      <c r="BT25" s="5" t="s">
        <v>317</v>
      </c>
      <c r="BV25" s="5" t="s">
        <v>65</v>
      </c>
      <c r="BX25" s="5" t="s">
        <v>317</v>
      </c>
      <c r="BZ25" s="5" t="s">
        <v>317</v>
      </c>
      <c r="CB25" s="5" t="s">
        <v>317</v>
      </c>
      <c r="CD25" s="5" t="s">
        <v>317</v>
      </c>
      <c r="CF25" s="5" t="s">
        <v>317</v>
      </c>
      <c r="CH25" s="5" t="s">
        <v>317</v>
      </c>
    </row>
    <row r="26" spans="1:86" x14ac:dyDescent="0.25">
      <c r="A26" t="s">
        <v>98</v>
      </c>
      <c r="B26" t="s">
        <v>0</v>
      </c>
      <c r="D26" t="s">
        <v>4</v>
      </c>
      <c r="F26" t="s">
        <v>315</v>
      </c>
      <c r="H26" s="5" t="s">
        <v>8</v>
      </c>
      <c r="J26" s="5" t="s">
        <v>21</v>
      </c>
      <c r="L26" s="5" t="s">
        <v>28</v>
      </c>
      <c r="N26" s="5" t="s">
        <v>26</v>
      </c>
      <c r="P26" s="5" t="s">
        <v>33</v>
      </c>
      <c r="R26" s="5" t="s">
        <v>34</v>
      </c>
      <c r="T26" s="5" t="s">
        <v>34</v>
      </c>
      <c r="V26" s="5" t="s">
        <v>31</v>
      </c>
      <c r="X26" s="5" t="s">
        <v>33</v>
      </c>
      <c r="Z26" s="5" t="s">
        <v>31</v>
      </c>
      <c r="AB26" s="5" t="s">
        <v>31</v>
      </c>
      <c r="AD26" s="5" t="s">
        <v>35</v>
      </c>
      <c r="AF26" s="5" t="s">
        <v>33</v>
      </c>
      <c r="AH26" s="5" t="s">
        <v>35</v>
      </c>
      <c r="AJ26" s="5" t="s">
        <v>34</v>
      </c>
      <c r="AL26" s="5" t="s">
        <v>35</v>
      </c>
      <c r="AN26" s="5" t="s">
        <v>34</v>
      </c>
      <c r="AP26" s="5" t="s">
        <v>34</v>
      </c>
      <c r="AR26" s="5" t="s">
        <v>33</v>
      </c>
      <c r="AT26" s="5" t="s">
        <v>33</v>
      </c>
      <c r="AV26" s="5" t="s">
        <v>33</v>
      </c>
      <c r="AX26" s="5" t="s">
        <v>33</v>
      </c>
      <c r="AZ26" s="5" t="s">
        <v>54</v>
      </c>
      <c r="BB26" s="5" t="s">
        <v>54</v>
      </c>
      <c r="BD26" s="5" t="s">
        <v>57</v>
      </c>
      <c r="BF26" s="5" t="s">
        <v>65</v>
      </c>
      <c r="BH26" s="5" t="s">
        <v>66</v>
      </c>
      <c r="BJ26" s="5" t="s">
        <v>66</v>
      </c>
      <c r="BL26" s="5" t="s">
        <v>66</v>
      </c>
      <c r="BN26" s="5" t="s">
        <v>66</v>
      </c>
      <c r="BP26" s="5" t="s">
        <v>317</v>
      </c>
      <c r="BR26" s="5" t="s">
        <v>65</v>
      </c>
      <c r="BT26" s="5" t="s">
        <v>317</v>
      </c>
      <c r="BV26" s="5" t="s">
        <v>317</v>
      </c>
      <c r="BX26" s="5" t="s">
        <v>317</v>
      </c>
      <c r="BZ26" s="5" t="s">
        <v>317</v>
      </c>
      <c r="CB26" s="5" t="s">
        <v>65</v>
      </c>
      <c r="CD26" s="5" t="s">
        <v>64</v>
      </c>
      <c r="CF26" s="5" t="s">
        <v>317</v>
      </c>
      <c r="CH26" s="5" t="s">
        <v>317</v>
      </c>
    </row>
    <row r="27" spans="1:86" x14ac:dyDescent="0.25">
      <c r="A27" t="s">
        <v>99</v>
      </c>
      <c r="B27" t="s">
        <v>0</v>
      </c>
      <c r="D27" t="s">
        <v>3</v>
      </c>
      <c r="F27" t="s">
        <v>315</v>
      </c>
      <c r="H27" s="5" t="s">
        <v>9</v>
      </c>
      <c r="J27" s="5" t="s">
        <v>21</v>
      </c>
      <c r="L27" s="5" t="s">
        <v>27</v>
      </c>
      <c r="N27" s="5" t="s">
        <v>28</v>
      </c>
      <c r="P27" s="5" t="s">
        <v>34</v>
      </c>
      <c r="R27" s="5" t="s">
        <v>31</v>
      </c>
      <c r="T27" s="5" t="s">
        <v>31</v>
      </c>
      <c r="V27" s="5" t="s">
        <v>31</v>
      </c>
      <c r="X27" s="5" t="s">
        <v>31</v>
      </c>
      <c r="Z27" s="5" t="s">
        <v>34</v>
      </c>
      <c r="AB27" s="5" t="s">
        <v>33</v>
      </c>
      <c r="AD27" s="5" t="s">
        <v>34</v>
      </c>
      <c r="AF27" s="5" t="s">
        <v>35</v>
      </c>
      <c r="AH27" s="5" t="s">
        <v>34</v>
      </c>
      <c r="AJ27" s="5" t="s">
        <v>31</v>
      </c>
      <c r="AL27" s="5" t="s">
        <v>31</v>
      </c>
      <c r="AN27" s="5" t="s">
        <v>32</v>
      </c>
      <c r="AP27" s="5" t="s">
        <v>34</v>
      </c>
      <c r="AR27" s="5" t="s">
        <v>34</v>
      </c>
      <c r="AT27" s="5" t="s">
        <v>31</v>
      </c>
      <c r="AV27" s="5" t="s">
        <v>31</v>
      </c>
      <c r="AX27" s="5" t="s">
        <v>31</v>
      </c>
      <c r="AZ27" s="5" t="s">
        <v>54</v>
      </c>
      <c r="BB27" s="5" t="s">
        <v>54</v>
      </c>
      <c r="BD27" s="5" t="s">
        <v>61</v>
      </c>
      <c r="BE27" t="s">
        <v>323</v>
      </c>
      <c r="BF27" s="5" t="s">
        <v>65</v>
      </c>
      <c r="BH27" s="5" t="s">
        <v>65</v>
      </c>
      <c r="BJ27" s="5" t="s">
        <v>65</v>
      </c>
      <c r="BL27" s="5" t="s">
        <v>65</v>
      </c>
      <c r="BN27" s="5" t="s">
        <v>65</v>
      </c>
      <c r="BP27" s="5" t="s">
        <v>65</v>
      </c>
      <c r="BR27" s="5" t="s">
        <v>65</v>
      </c>
      <c r="BT27" s="5" t="s">
        <v>65</v>
      </c>
      <c r="BV27" s="5" t="s">
        <v>65</v>
      </c>
      <c r="BX27" s="5" t="s">
        <v>66</v>
      </c>
      <c r="BZ27" s="5" t="s">
        <v>66</v>
      </c>
      <c r="CB27" s="5" t="s">
        <v>317</v>
      </c>
      <c r="CD27" s="5" t="s">
        <v>65</v>
      </c>
      <c r="CF27" s="5" t="s">
        <v>65</v>
      </c>
      <c r="CH27" s="5" t="s">
        <v>65</v>
      </c>
    </row>
    <row r="28" spans="1:86" x14ac:dyDescent="0.25">
      <c r="A28" t="s">
        <v>100</v>
      </c>
      <c r="B28" t="s">
        <v>1</v>
      </c>
      <c r="D28" t="s">
        <v>3</v>
      </c>
      <c r="F28" t="s">
        <v>315</v>
      </c>
      <c r="H28" s="5" t="s">
        <v>8</v>
      </c>
      <c r="J28" s="5" t="s">
        <v>21</v>
      </c>
      <c r="L28" s="5" t="s">
        <v>27</v>
      </c>
      <c r="N28" s="5" t="s">
        <v>26</v>
      </c>
      <c r="P28" s="5" t="s">
        <v>33</v>
      </c>
      <c r="R28" s="5" t="s">
        <v>33</v>
      </c>
      <c r="T28" s="5" t="s">
        <v>32</v>
      </c>
      <c r="V28" s="5" t="s">
        <v>31</v>
      </c>
      <c r="X28" s="5" t="s">
        <v>31</v>
      </c>
      <c r="Z28" s="5" t="s">
        <v>32</v>
      </c>
      <c r="AB28" s="5" t="s">
        <v>31</v>
      </c>
      <c r="AD28" s="5" t="s">
        <v>33</v>
      </c>
      <c r="AF28" s="5" t="s">
        <v>33</v>
      </c>
      <c r="AH28" s="5" t="s">
        <v>34</v>
      </c>
      <c r="AJ28" s="5" t="s">
        <v>33</v>
      </c>
      <c r="AL28" s="5" t="s">
        <v>33</v>
      </c>
      <c r="AN28" s="5" t="s">
        <v>33</v>
      </c>
      <c r="AP28" s="5" t="s">
        <v>34</v>
      </c>
      <c r="AR28" s="5" t="s">
        <v>33</v>
      </c>
      <c r="AT28" s="5" t="s">
        <v>34</v>
      </c>
      <c r="AV28" s="5" t="s">
        <v>33</v>
      </c>
      <c r="AX28" s="5" t="s">
        <v>33</v>
      </c>
      <c r="AZ28" s="5" t="s">
        <v>26</v>
      </c>
      <c r="BB28" s="5" t="s">
        <v>54</v>
      </c>
      <c r="BD28" s="5" t="s">
        <v>57</v>
      </c>
      <c r="BF28" s="5" t="s">
        <v>65</v>
      </c>
      <c r="BH28" s="5" t="s">
        <v>65</v>
      </c>
      <c r="BJ28" s="5" t="s">
        <v>65</v>
      </c>
      <c r="BL28" s="5" t="s">
        <v>65</v>
      </c>
      <c r="BN28" s="5" t="s">
        <v>65</v>
      </c>
      <c r="BP28" s="5" t="s">
        <v>65</v>
      </c>
      <c r="BR28" s="5" t="s">
        <v>65</v>
      </c>
      <c r="BT28" s="5" t="s">
        <v>65</v>
      </c>
      <c r="BV28" s="5" t="s">
        <v>65</v>
      </c>
      <c r="BX28" s="5" t="s">
        <v>65</v>
      </c>
      <c r="BZ28" s="5" t="s">
        <v>65</v>
      </c>
      <c r="CB28" s="5" t="s">
        <v>65</v>
      </c>
      <c r="CD28" s="5" t="s">
        <v>65</v>
      </c>
      <c r="CF28" s="5" t="s">
        <v>65</v>
      </c>
      <c r="CH28" s="5" t="s">
        <v>65</v>
      </c>
    </row>
    <row r="29" spans="1:86" x14ac:dyDescent="0.25">
      <c r="A29" t="s">
        <v>101</v>
      </c>
      <c r="B29" t="s">
        <v>0</v>
      </c>
      <c r="D29" t="s">
        <v>3</v>
      </c>
      <c r="F29" t="s">
        <v>315</v>
      </c>
      <c r="H29" s="5" t="s">
        <v>8</v>
      </c>
      <c r="J29" s="5" t="s">
        <v>21</v>
      </c>
      <c r="L29" s="5" t="s">
        <v>28</v>
      </c>
      <c r="N29" s="5" t="s">
        <v>26</v>
      </c>
      <c r="P29" s="5" t="s">
        <v>33</v>
      </c>
      <c r="R29" s="5" t="s">
        <v>31</v>
      </c>
      <c r="T29" s="5" t="s">
        <v>31</v>
      </c>
      <c r="V29" s="5" t="s">
        <v>31</v>
      </c>
      <c r="X29" s="5" t="s">
        <v>31</v>
      </c>
      <c r="Z29" s="5" t="s">
        <v>33</v>
      </c>
      <c r="AB29" s="5" t="s">
        <v>32</v>
      </c>
      <c r="AD29" s="5" t="s">
        <v>34</v>
      </c>
      <c r="AF29" s="5" t="s">
        <v>32</v>
      </c>
      <c r="AH29" s="5" t="s">
        <v>34</v>
      </c>
      <c r="AJ29" s="5" t="s">
        <v>35</v>
      </c>
      <c r="AL29" s="5" t="s">
        <v>35</v>
      </c>
      <c r="AN29" s="5" t="s">
        <v>34</v>
      </c>
      <c r="AP29" s="5" t="s">
        <v>35</v>
      </c>
      <c r="AR29" s="5" t="s">
        <v>33</v>
      </c>
      <c r="AT29" s="5" t="s">
        <v>34</v>
      </c>
      <c r="AV29" s="5" t="s">
        <v>32</v>
      </c>
      <c r="AX29" s="5" t="s">
        <v>33</v>
      </c>
      <c r="AZ29" s="5" t="s">
        <v>26</v>
      </c>
      <c r="BB29" s="5" t="s">
        <v>54</v>
      </c>
      <c r="BD29" s="5"/>
      <c r="BF29" s="5" t="s">
        <v>65</v>
      </c>
      <c r="BH29" s="5" t="s">
        <v>65</v>
      </c>
      <c r="BJ29" s="5" t="s">
        <v>66</v>
      </c>
      <c r="BL29" s="5" t="s">
        <v>67</v>
      </c>
      <c r="BN29" s="5" t="s">
        <v>67</v>
      </c>
      <c r="BP29" s="5" t="s">
        <v>64</v>
      </c>
      <c r="BR29" s="5" t="s">
        <v>64</v>
      </c>
      <c r="BT29" s="5" t="s">
        <v>317</v>
      </c>
      <c r="BV29" s="5" t="s">
        <v>317</v>
      </c>
      <c r="BX29" s="5" t="s">
        <v>64</v>
      </c>
      <c r="BZ29" s="5" t="s">
        <v>317</v>
      </c>
      <c r="CB29" s="5" t="s">
        <v>317</v>
      </c>
      <c r="CD29" s="5" t="s">
        <v>66</v>
      </c>
      <c r="CF29" s="5" t="s">
        <v>65</v>
      </c>
      <c r="CH29" s="5" t="s">
        <v>65</v>
      </c>
    </row>
    <row r="30" spans="1:86" x14ac:dyDescent="0.25">
      <c r="A30" t="s">
        <v>102</v>
      </c>
      <c r="B30" t="s">
        <v>0</v>
      </c>
      <c r="D30" t="s">
        <v>3</v>
      </c>
      <c r="F30" t="s">
        <v>315</v>
      </c>
      <c r="H30" s="5" t="s">
        <v>8</v>
      </c>
      <c r="J30" s="5" t="s">
        <v>21</v>
      </c>
      <c r="L30" s="5" t="s">
        <v>27</v>
      </c>
      <c r="N30" s="5" t="s">
        <v>27</v>
      </c>
      <c r="P30" s="5" t="s">
        <v>33</v>
      </c>
      <c r="R30" s="5" t="s">
        <v>33</v>
      </c>
      <c r="T30" s="5" t="s">
        <v>32</v>
      </c>
      <c r="V30" s="5" t="s">
        <v>32</v>
      </c>
      <c r="X30" s="5" t="s">
        <v>31</v>
      </c>
      <c r="Z30" s="5" t="s">
        <v>32</v>
      </c>
      <c r="AB30" s="5" t="s">
        <v>32</v>
      </c>
      <c r="AD30" s="5" t="s">
        <v>34</v>
      </c>
      <c r="AF30" s="5" t="s">
        <v>33</v>
      </c>
      <c r="AH30" s="5" t="s">
        <v>34</v>
      </c>
      <c r="AJ30" s="5" t="s">
        <v>34</v>
      </c>
      <c r="AL30" s="5" t="s">
        <v>35</v>
      </c>
      <c r="AN30" s="5" t="s">
        <v>33</v>
      </c>
      <c r="AP30" s="5" t="s">
        <v>31</v>
      </c>
      <c r="AR30" s="5" t="s">
        <v>32</v>
      </c>
      <c r="AT30" s="5" t="s">
        <v>34</v>
      </c>
      <c r="AV30" s="5" t="s">
        <v>33</v>
      </c>
      <c r="AX30" s="5" t="s">
        <v>34</v>
      </c>
      <c r="AZ30" s="5" t="s">
        <v>26</v>
      </c>
      <c r="BB30" s="5" t="s">
        <v>54</v>
      </c>
      <c r="BD30" s="5" t="s">
        <v>57</v>
      </c>
      <c r="BF30" s="5" t="s">
        <v>65</v>
      </c>
      <c r="BH30" s="5" t="s">
        <v>65</v>
      </c>
      <c r="BJ30" s="5" t="s">
        <v>64</v>
      </c>
      <c r="BL30" s="5" t="s">
        <v>317</v>
      </c>
      <c r="BN30" s="5" t="s">
        <v>65</v>
      </c>
      <c r="BP30" s="5" t="s">
        <v>64</v>
      </c>
      <c r="BR30" s="5" t="s">
        <v>65</v>
      </c>
      <c r="BT30" s="5" t="s">
        <v>317</v>
      </c>
      <c r="BV30" s="5" t="s">
        <v>64</v>
      </c>
      <c r="BX30" s="5" t="s">
        <v>64</v>
      </c>
      <c r="BZ30" s="5" t="s">
        <v>65</v>
      </c>
      <c r="CB30" s="5" t="s">
        <v>317</v>
      </c>
      <c r="CD30" s="5" t="s">
        <v>64</v>
      </c>
      <c r="CF30" s="5" t="s">
        <v>317</v>
      </c>
      <c r="CH30" s="5" t="s">
        <v>317</v>
      </c>
    </row>
    <row r="31" spans="1:86" x14ac:dyDescent="0.25">
      <c r="A31" t="s">
        <v>103</v>
      </c>
      <c r="B31" t="s">
        <v>0</v>
      </c>
      <c r="D31" t="s">
        <v>3</v>
      </c>
      <c r="F31" t="s">
        <v>315</v>
      </c>
      <c r="H31" s="5" t="s">
        <v>8</v>
      </c>
      <c r="J31" s="5" t="s">
        <v>20</v>
      </c>
      <c r="L31" s="5" t="s">
        <v>28</v>
      </c>
      <c r="N31" s="5" t="s">
        <v>26</v>
      </c>
      <c r="P31" s="5" t="s">
        <v>33</v>
      </c>
      <c r="R31" s="5" t="s">
        <v>33</v>
      </c>
      <c r="T31" s="5" t="s">
        <v>32</v>
      </c>
      <c r="V31" s="5" t="s">
        <v>31</v>
      </c>
      <c r="X31" s="5" t="s">
        <v>31</v>
      </c>
      <c r="Z31" s="5" t="s">
        <v>31</v>
      </c>
      <c r="AB31" s="5" t="s">
        <v>31</v>
      </c>
      <c r="AD31" s="5" t="s">
        <v>34</v>
      </c>
      <c r="AF31" s="5" t="s">
        <v>33</v>
      </c>
      <c r="AH31" s="5" t="s">
        <v>34</v>
      </c>
      <c r="AJ31" s="5" t="s">
        <v>32</v>
      </c>
      <c r="AL31" s="5" t="s">
        <v>34</v>
      </c>
      <c r="AN31" s="5" t="s">
        <v>34</v>
      </c>
      <c r="AP31" s="5" t="s">
        <v>31</v>
      </c>
      <c r="AR31" s="5" t="s">
        <v>34</v>
      </c>
      <c r="AT31" s="5" t="s">
        <v>34</v>
      </c>
      <c r="AV31" s="5" t="s">
        <v>33</v>
      </c>
      <c r="AX31" s="5" t="s">
        <v>34</v>
      </c>
      <c r="AZ31" s="5" t="s">
        <v>54</v>
      </c>
      <c r="BB31" s="5" t="s">
        <v>54</v>
      </c>
      <c r="BD31" s="5" t="s">
        <v>57</v>
      </c>
      <c r="BE31" t="s">
        <v>324</v>
      </c>
      <c r="BF31" s="5" t="s">
        <v>66</v>
      </c>
      <c r="BH31" s="5" t="s">
        <v>65</v>
      </c>
      <c r="BJ31" s="5" t="s">
        <v>65</v>
      </c>
      <c r="BL31" s="5" t="s">
        <v>65</v>
      </c>
      <c r="BN31" s="5" t="s">
        <v>67</v>
      </c>
      <c r="BP31" s="5" t="s">
        <v>65</v>
      </c>
      <c r="BR31" s="5" t="s">
        <v>65</v>
      </c>
      <c r="BT31" s="5" t="s">
        <v>317</v>
      </c>
      <c r="BV31" s="5" t="s">
        <v>65</v>
      </c>
      <c r="BX31" s="5" t="s">
        <v>65</v>
      </c>
      <c r="BZ31" s="5" t="s">
        <v>65</v>
      </c>
      <c r="CB31" s="5" t="s">
        <v>65</v>
      </c>
      <c r="CD31" s="5" t="s">
        <v>64</v>
      </c>
      <c r="CF31" s="5" t="s">
        <v>65</v>
      </c>
      <c r="CH31" s="5" t="s">
        <v>64</v>
      </c>
    </row>
    <row r="32" spans="1:86" x14ac:dyDescent="0.25">
      <c r="A32" t="s">
        <v>104</v>
      </c>
      <c r="B32" t="s">
        <v>1</v>
      </c>
      <c r="D32" t="s">
        <v>3</v>
      </c>
      <c r="F32" t="s">
        <v>315</v>
      </c>
      <c r="H32" s="5" t="s">
        <v>10</v>
      </c>
      <c r="J32" s="5" t="s">
        <v>22</v>
      </c>
      <c r="L32" s="5" t="s">
        <v>28</v>
      </c>
      <c r="N32" s="5" t="s">
        <v>26</v>
      </c>
      <c r="P32" s="5" t="s">
        <v>33</v>
      </c>
      <c r="R32" s="5" t="s">
        <v>33</v>
      </c>
      <c r="T32" s="5" t="s">
        <v>34</v>
      </c>
      <c r="V32" s="5" t="s">
        <v>31</v>
      </c>
      <c r="X32" s="5" t="s">
        <v>31</v>
      </c>
      <c r="Z32" s="5" t="s">
        <v>31</v>
      </c>
      <c r="AB32" s="5" t="s">
        <v>31</v>
      </c>
      <c r="AD32" s="5" t="s">
        <v>34</v>
      </c>
      <c r="AF32" s="5" t="s">
        <v>34</v>
      </c>
      <c r="AH32" s="5" t="s">
        <v>34</v>
      </c>
      <c r="AJ32" s="5" t="s">
        <v>33</v>
      </c>
      <c r="AL32" s="5" t="s">
        <v>34</v>
      </c>
      <c r="AN32" s="5" t="s">
        <v>32</v>
      </c>
      <c r="AP32" s="5" t="s">
        <v>31</v>
      </c>
      <c r="AR32" s="5" t="s">
        <v>34</v>
      </c>
      <c r="AT32" s="5" t="s">
        <v>34</v>
      </c>
      <c r="AV32" s="5" t="s">
        <v>34</v>
      </c>
      <c r="AX32" s="5" t="s">
        <v>33</v>
      </c>
      <c r="AZ32" s="5" t="s">
        <v>54</v>
      </c>
      <c r="BB32" s="5" t="s">
        <v>54</v>
      </c>
      <c r="BD32" s="5" t="s">
        <v>57</v>
      </c>
      <c r="BF32" s="5" t="s">
        <v>66</v>
      </c>
      <c r="BH32" s="5" t="s">
        <v>66</v>
      </c>
      <c r="BJ32" s="5" t="s">
        <v>66</v>
      </c>
      <c r="BL32" s="5" t="s">
        <v>65</v>
      </c>
      <c r="BN32" s="5" t="s">
        <v>66</v>
      </c>
      <c r="BP32" s="5" t="s">
        <v>317</v>
      </c>
      <c r="BR32" s="5" t="s">
        <v>317</v>
      </c>
      <c r="BT32" s="5" t="s">
        <v>66</v>
      </c>
      <c r="BV32" s="5" t="s">
        <v>66</v>
      </c>
      <c r="BX32" s="5" t="s">
        <v>317</v>
      </c>
      <c r="BZ32" s="5" t="s">
        <v>317</v>
      </c>
      <c r="CB32" s="5" t="s">
        <v>66</v>
      </c>
      <c r="CD32" s="5" t="s">
        <v>317</v>
      </c>
      <c r="CF32" s="5" t="s">
        <v>65</v>
      </c>
      <c r="CH32" s="5" t="s">
        <v>65</v>
      </c>
    </row>
    <row r="33" spans="1:86" x14ac:dyDescent="0.25">
      <c r="A33" t="s">
        <v>105</v>
      </c>
      <c r="B33" t="s">
        <v>1</v>
      </c>
      <c r="D33" t="s">
        <v>3</v>
      </c>
      <c r="F33" t="s">
        <v>315</v>
      </c>
      <c r="H33" s="5" t="s">
        <v>8</v>
      </c>
      <c r="J33" s="5" t="s">
        <v>24</v>
      </c>
      <c r="L33" s="5" t="s">
        <v>28</v>
      </c>
      <c r="N33" s="5" t="s">
        <v>26</v>
      </c>
      <c r="P33" s="5" t="s">
        <v>34</v>
      </c>
      <c r="R33" s="5" t="s">
        <v>32</v>
      </c>
      <c r="T33" s="5" t="s">
        <v>34</v>
      </c>
      <c r="V33" s="5" t="s">
        <v>31</v>
      </c>
      <c r="X33" s="5" t="s">
        <v>31</v>
      </c>
      <c r="Z33" s="5" t="s">
        <v>31</v>
      </c>
      <c r="AB33" s="5" t="s">
        <v>31</v>
      </c>
      <c r="AD33" s="5" t="s">
        <v>32</v>
      </c>
      <c r="AF33" s="5" t="s">
        <v>34</v>
      </c>
      <c r="AH33" s="5" t="s">
        <v>35</v>
      </c>
      <c r="AJ33" s="5" t="s">
        <v>35</v>
      </c>
      <c r="AL33" s="5" t="s">
        <v>35</v>
      </c>
      <c r="AN33" s="5" t="s">
        <v>35</v>
      </c>
      <c r="AP33" s="5" t="s">
        <v>31</v>
      </c>
      <c r="AR33" s="5" t="s">
        <v>32</v>
      </c>
      <c r="AT33" s="5" t="s">
        <v>34</v>
      </c>
      <c r="AV33" s="5" t="s">
        <v>34</v>
      </c>
      <c r="AX33" s="5" t="s">
        <v>34</v>
      </c>
      <c r="AZ33" s="5" t="s">
        <v>54</v>
      </c>
      <c r="BB33" s="5" t="s">
        <v>54</v>
      </c>
      <c r="BD33" s="5" t="s">
        <v>61</v>
      </c>
      <c r="BF33" s="5" t="s">
        <v>65</v>
      </c>
      <c r="BH33" s="5" t="s">
        <v>65</v>
      </c>
      <c r="BJ33" s="5" t="s">
        <v>64</v>
      </c>
      <c r="BL33" s="5" t="s">
        <v>65</v>
      </c>
      <c r="BN33" s="5" t="s">
        <v>65</v>
      </c>
      <c r="BP33" s="5" t="s">
        <v>64</v>
      </c>
      <c r="BR33" s="5" t="s">
        <v>64</v>
      </c>
      <c r="BT33" s="5" t="s">
        <v>66</v>
      </c>
      <c r="BV33" s="5" t="s">
        <v>66</v>
      </c>
      <c r="BX33" s="5" t="s">
        <v>317</v>
      </c>
      <c r="BZ33" s="5" t="s">
        <v>66</v>
      </c>
      <c r="CB33" s="5" t="s">
        <v>66</v>
      </c>
      <c r="CD33" s="5" t="s">
        <v>65</v>
      </c>
      <c r="CF33" s="5" t="s">
        <v>65</v>
      </c>
      <c r="CH33" s="5" t="s">
        <v>65</v>
      </c>
    </row>
    <row r="34" spans="1:86" x14ac:dyDescent="0.25">
      <c r="A34" t="s">
        <v>106</v>
      </c>
      <c r="B34" t="s">
        <v>0</v>
      </c>
      <c r="D34" t="s">
        <v>3</v>
      </c>
      <c r="F34" t="s">
        <v>315</v>
      </c>
      <c r="H34" s="5" t="s">
        <v>8</v>
      </c>
      <c r="J34" s="5" t="s">
        <v>21</v>
      </c>
      <c r="L34" s="5" t="s">
        <v>28</v>
      </c>
      <c r="N34" s="5" t="s">
        <v>26</v>
      </c>
      <c r="P34" s="5" t="s">
        <v>34</v>
      </c>
      <c r="R34" s="5" t="s">
        <v>35</v>
      </c>
      <c r="T34" s="5" t="s">
        <v>35</v>
      </c>
      <c r="V34" s="5" t="s">
        <v>31</v>
      </c>
      <c r="X34" s="5" t="s">
        <v>31</v>
      </c>
      <c r="Z34" s="5" t="s">
        <v>31</v>
      </c>
      <c r="AB34" s="5" t="s">
        <v>31</v>
      </c>
      <c r="AD34" s="5" t="s">
        <v>32</v>
      </c>
      <c r="AF34" s="5" t="s">
        <v>32</v>
      </c>
      <c r="AH34" s="5" t="s">
        <v>34</v>
      </c>
      <c r="AJ34" s="5" t="s">
        <v>31</v>
      </c>
      <c r="AL34" s="5" t="s">
        <v>33</v>
      </c>
      <c r="AN34" s="5" t="s">
        <v>32</v>
      </c>
      <c r="AP34" s="5" t="s">
        <v>31</v>
      </c>
      <c r="AR34" s="5" t="s">
        <v>33</v>
      </c>
      <c r="AT34" s="5" t="s">
        <v>33</v>
      </c>
      <c r="AV34" s="5" t="s">
        <v>32</v>
      </c>
      <c r="AX34" s="5" t="s">
        <v>31</v>
      </c>
      <c r="AZ34" s="5" t="s">
        <v>26</v>
      </c>
      <c r="BB34" s="5" t="s">
        <v>54</v>
      </c>
      <c r="BD34" s="5"/>
      <c r="BF34" s="5" t="s">
        <v>64</v>
      </c>
      <c r="BH34" s="5" t="s">
        <v>64</v>
      </c>
      <c r="BJ34" s="5" t="s">
        <v>64</v>
      </c>
      <c r="BL34" s="5" t="s">
        <v>64</v>
      </c>
      <c r="BN34" s="5" t="s">
        <v>64</v>
      </c>
      <c r="BP34" s="5" t="s">
        <v>64</v>
      </c>
      <c r="BR34" s="5" t="s">
        <v>64</v>
      </c>
      <c r="BT34" s="5" t="s">
        <v>64</v>
      </c>
      <c r="BV34" s="5" t="s">
        <v>64</v>
      </c>
      <c r="BX34" s="5" t="s">
        <v>64</v>
      </c>
      <c r="BZ34" s="5" t="s">
        <v>64</v>
      </c>
      <c r="CB34" s="5" t="s">
        <v>64</v>
      </c>
      <c r="CD34" s="5" t="s">
        <v>64</v>
      </c>
      <c r="CF34" s="5" t="s">
        <v>64</v>
      </c>
      <c r="CH34" s="5" t="s">
        <v>64</v>
      </c>
    </row>
    <row r="35" spans="1:86" x14ac:dyDescent="0.25">
      <c r="A35" t="s">
        <v>107</v>
      </c>
      <c r="B35" t="s">
        <v>0</v>
      </c>
      <c r="D35" t="s">
        <v>3</v>
      </c>
      <c r="F35" t="s">
        <v>315</v>
      </c>
      <c r="H35" s="5" t="s">
        <v>9</v>
      </c>
      <c r="J35" s="5" t="s">
        <v>21</v>
      </c>
      <c r="L35" s="5" t="s">
        <v>28</v>
      </c>
      <c r="N35" s="5" t="s">
        <v>26</v>
      </c>
      <c r="P35" s="5" t="s">
        <v>33</v>
      </c>
      <c r="R35" s="5" t="s">
        <v>32</v>
      </c>
      <c r="T35" s="5" t="s">
        <v>31</v>
      </c>
      <c r="V35" s="5" t="s">
        <v>33</v>
      </c>
      <c r="X35" s="5" t="s">
        <v>33</v>
      </c>
      <c r="Z35" s="5" t="s">
        <v>31</v>
      </c>
      <c r="AB35" s="5" t="s">
        <v>33</v>
      </c>
      <c r="AD35" s="5" t="s">
        <v>33</v>
      </c>
      <c r="AF35" s="5" t="s">
        <v>34</v>
      </c>
      <c r="AH35" s="5" t="s">
        <v>35</v>
      </c>
      <c r="AJ35" s="5" t="s">
        <v>35</v>
      </c>
      <c r="AL35" s="5" t="s">
        <v>35</v>
      </c>
      <c r="AN35" s="5" t="s">
        <v>34</v>
      </c>
      <c r="AP35" s="5" t="s">
        <v>31</v>
      </c>
      <c r="AR35" s="5" t="s">
        <v>32</v>
      </c>
      <c r="AT35" s="5" t="s">
        <v>32</v>
      </c>
      <c r="AV35" s="5" t="s">
        <v>34</v>
      </c>
      <c r="AX35" s="5" t="s">
        <v>32</v>
      </c>
      <c r="AZ35" s="5" t="s">
        <v>26</v>
      </c>
      <c r="BB35" s="5" t="s">
        <v>54</v>
      </c>
      <c r="BD35" s="5" t="s">
        <v>60</v>
      </c>
      <c r="BE35" t="s">
        <v>320</v>
      </c>
      <c r="BF35" s="5" t="s">
        <v>65</v>
      </c>
      <c r="BH35" s="5" t="s">
        <v>64</v>
      </c>
      <c r="BJ35" s="5" t="s">
        <v>64</v>
      </c>
      <c r="BL35" s="5" t="s">
        <v>64</v>
      </c>
      <c r="BN35" s="5" t="s">
        <v>64</v>
      </c>
      <c r="BP35" s="5" t="s">
        <v>65</v>
      </c>
      <c r="BR35" s="5" t="s">
        <v>64</v>
      </c>
      <c r="BT35" s="5" t="s">
        <v>64</v>
      </c>
      <c r="BV35" s="5" t="s">
        <v>65</v>
      </c>
      <c r="BX35" s="5" t="s">
        <v>65</v>
      </c>
      <c r="BZ35" s="5" t="s">
        <v>65</v>
      </c>
      <c r="CB35" s="5" t="s">
        <v>317</v>
      </c>
      <c r="CD35" s="5" t="s">
        <v>64</v>
      </c>
      <c r="CF35" s="5" t="s">
        <v>64</v>
      </c>
      <c r="CH35" s="5" t="s">
        <v>64</v>
      </c>
    </row>
    <row r="36" spans="1:86" x14ac:dyDescent="0.25">
      <c r="A36" t="s">
        <v>108</v>
      </c>
      <c r="B36" t="s">
        <v>1</v>
      </c>
      <c r="D36" t="s">
        <v>4</v>
      </c>
      <c r="F36" t="s">
        <v>315</v>
      </c>
      <c r="H36" s="5" t="s">
        <v>8</v>
      </c>
      <c r="J36" s="5" t="s">
        <v>21</v>
      </c>
      <c r="L36" s="5" t="s">
        <v>28</v>
      </c>
      <c r="N36" s="5" t="s">
        <v>26</v>
      </c>
      <c r="P36" s="5" t="s">
        <v>34</v>
      </c>
      <c r="R36" s="5" t="s">
        <v>31</v>
      </c>
      <c r="T36" s="5" t="s">
        <v>32</v>
      </c>
      <c r="V36" s="5" t="s">
        <v>32</v>
      </c>
      <c r="X36" s="5" t="s">
        <v>33</v>
      </c>
      <c r="Z36" s="5" t="s">
        <v>33</v>
      </c>
      <c r="AB36" s="5" t="s">
        <v>33</v>
      </c>
      <c r="AD36" s="5" t="s">
        <v>33</v>
      </c>
      <c r="AF36" s="5" t="s">
        <v>33</v>
      </c>
      <c r="AH36" s="5" t="s">
        <v>33</v>
      </c>
      <c r="AJ36" s="5" t="s">
        <v>32</v>
      </c>
      <c r="AL36" s="5" t="s">
        <v>34</v>
      </c>
      <c r="AN36" s="5" t="s">
        <v>34</v>
      </c>
      <c r="AP36" s="5" t="s">
        <v>32</v>
      </c>
      <c r="AR36" s="5" t="s">
        <v>32</v>
      </c>
      <c r="AT36" s="5" t="s">
        <v>34</v>
      </c>
      <c r="AV36" s="5" t="s">
        <v>33</v>
      </c>
      <c r="AX36" s="5" t="s">
        <v>33</v>
      </c>
      <c r="AZ36" s="5" t="s">
        <v>26</v>
      </c>
      <c r="BB36" s="5" t="s">
        <v>56</v>
      </c>
      <c r="BD36" s="5"/>
      <c r="BF36" s="5" t="s">
        <v>64</v>
      </c>
      <c r="BH36" s="5" t="s">
        <v>317</v>
      </c>
      <c r="BJ36" s="5" t="s">
        <v>64</v>
      </c>
      <c r="BL36" s="5" t="s">
        <v>317</v>
      </c>
      <c r="BN36" s="5" t="s">
        <v>317</v>
      </c>
      <c r="BP36" s="5" t="s">
        <v>64</v>
      </c>
      <c r="BR36" s="5" t="s">
        <v>317</v>
      </c>
      <c r="BT36" s="5" t="s">
        <v>317</v>
      </c>
      <c r="BV36" s="5" t="s">
        <v>66</v>
      </c>
      <c r="BX36" s="5" t="s">
        <v>65</v>
      </c>
      <c r="BZ36" s="5" t="s">
        <v>65</v>
      </c>
      <c r="CB36" s="5" t="s">
        <v>317</v>
      </c>
      <c r="CD36" s="5" t="s">
        <v>317</v>
      </c>
      <c r="CF36" s="5" t="s">
        <v>65</v>
      </c>
      <c r="CH36" s="5" t="s">
        <v>65</v>
      </c>
    </row>
    <row r="37" spans="1:86" x14ac:dyDescent="0.25">
      <c r="A37" t="s">
        <v>109</v>
      </c>
      <c r="B37" t="s">
        <v>1</v>
      </c>
      <c r="D37" t="s">
        <v>3</v>
      </c>
      <c r="F37" t="s">
        <v>315</v>
      </c>
      <c r="H37" s="5" t="s">
        <v>8</v>
      </c>
      <c r="J37" s="5" t="s">
        <v>21</v>
      </c>
      <c r="L37" s="5" t="s">
        <v>28</v>
      </c>
      <c r="N37" s="5" t="s">
        <v>26</v>
      </c>
      <c r="P37" s="5" t="s">
        <v>33</v>
      </c>
      <c r="R37" s="5" t="s">
        <v>34</v>
      </c>
      <c r="T37" s="5" t="s">
        <v>34</v>
      </c>
      <c r="V37" s="5" t="s">
        <v>33</v>
      </c>
      <c r="X37" s="5" t="s">
        <v>31</v>
      </c>
      <c r="Z37" s="5" t="s">
        <v>32</v>
      </c>
      <c r="AB37" s="5" t="s">
        <v>31</v>
      </c>
      <c r="AD37" s="5" t="s">
        <v>33</v>
      </c>
      <c r="AF37" s="5" t="s">
        <v>33</v>
      </c>
      <c r="AH37" s="5" t="s">
        <v>34</v>
      </c>
      <c r="AJ37" s="5" t="s">
        <v>33</v>
      </c>
      <c r="AL37" s="5" t="s">
        <v>33</v>
      </c>
      <c r="AN37" s="5" t="s">
        <v>32</v>
      </c>
      <c r="AP37" s="5" t="s">
        <v>32</v>
      </c>
      <c r="AR37" s="5" t="s">
        <v>33</v>
      </c>
      <c r="AT37" s="5" t="s">
        <v>33</v>
      </c>
      <c r="AV37" s="5" t="s">
        <v>32</v>
      </c>
      <c r="AX37" s="5" t="s">
        <v>33</v>
      </c>
      <c r="AZ37" s="5" t="s">
        <v>26</v>
      </c>
      <c r="BB37" s="5" t="s">
        <v>54</v>
      </c>
      <c r="BD37" s="5" t="s">
        <v>57</v>
      </c>
      <c r="BF37" s="5" t="s">
        <v>317</v>
      </c>
      <c r="BH37" s="5" t="s">
        <v>317</v>
      </c>
      <c r="BJ37" s="5" t="s">
        <v>65</v>
      </c>
      <c r="BL37" s="5" t="s">
        <v>64</v>
      </c>
      <c r="BN37" s="5" t="s">
        <v>317</v>
      </c>
      <c r="BP37" s="5" t="s">
        <v>317</v>
      </c>
      <c r="BR37" s="5" t="s">
        <v>317</v>
      </c>
      <c r="BT37" s="5" t="s">
        <v>64</v>
      </c>
      <c r="BV37" s="5" t="s">
        <v>317</v>
      </c>
      <c r="BX37" s="5" t="s">
        <v>317</v>
      </c>
      <c r="BZ37" s="5" t="s">
        <v>65</v>
      </c>
      <c r="CB37" s="5" t="s">
        <v>65</v>
      </c>
      <c r="CD37" s="5" t="s">
        <v>64</v>
      </c>
      <c r="CF37" s="5" t="s">
        <v>65</v>
      </c>
      <c r="CH37" s="5" t="s">
        <v>317</v>
      </c>
    </row>
    <row r="38" spans="1:86" x14ac:dyDescent="0.25">
      <c r="A38" t="s">
        <v>110</v>
      </c>
      <c r="B38" t="s">
        <v>1</v>
      </c>
      <c r="D38" t="s">
        <v>3</v>
      </c>
      <c r="F38" t="s">
        <v>315</v>
      </c>
      <c r="H38" s="5" t="s">
        <v>8</v>
      </c>
      <c r="J38" s="5" t="s">
        <v>21</v>
      </c>
      <c r="L38" s="5" t="s">
        <v>28</v>
      </c>
      <c r="N38" s="5" t="s">
        <v>27</v>
      </c>
      <c r="P38" s="5" t="s">
        <v>33</v>
      </c>
      <c r="R38" s="5" t="s">
        <v>34</v>
      </c>
      <c r="T38" s="5" t="s">
        <v>32</v>
      </c>
      <c r="V38" s="5" t="s">
        <v>32</v>
      </c>
      <c r="X38" s="5" t="s">
        <v>32</v>
      </c>
      <c r="Z38" s="5" t="s">
        <v>31</v>
      </c>
      <c r="AB38" s="5" t="s">
        <v>33</v>
      </c>
      <c r="AD38" s="5" t="s">
        <v>34</v>
      </c>
      <c r="AF38" s="5" t="s">
        <v>34</v>
      </c>
      <c r="AH38" s="5" t="s">
        <v>35</v>
      </c>
      <c r="AJ38" s="5" t="s">
        <v>33</v>
      </c>
      <c r="AL38" s="5" t="s">
        <v>35</v>
      </c>
      <c r="AN38" s="5" t="s">
        <v>33</v>
      </c>
      <c r="AP38" s="5" t="s">
        <v>32</v>
      </c>
      <c r="AR38" s="5" t="s">
        <v>33</v>
      </c>
      <c r="AT38" s="5" t="s">
        <v>32</v>
      </c>
      <c r="AV38" s="5" t="s">
        <v>33</v>
      </c>
      <c r="AX38" s="5" t="s">
        <v>31</v>
      </c>
      <c r="AZ38" s="5" t="s">
        <v>26</v>
      </c>
      <c r="BB38" s="5" t="s">
        <v>54</v>
      </c>
      <c r="BD38" s="5" t="s">
        <v>57</v>
      </c>
      <c r="BF38" s="5" t="s">
        <v>65</v>
      </c>
      <c r="BH38" s="5" t="s">
        <v>66</v>
      </c>
      <c r="BJ38" s="5" t="s">
        <v>66</v>
      </c>
      <c r="BL38" s="5" t="s">
        <v>65</v>
      </c>
      <c r="BN38" s="5" t="s">
        <v>66</v>
      </c>
      <c r="BP38" s="5" t="s">
        <v>317</v>
      </c>
      <c r="BR38" s="5" t="s">
        <v>65</v>
      </c>
      <c r="BT38" s="5" t="s">
        <v>65</v>
      </c>
      <c r="BV38" s="5" t="s">
        <v>65</v>
      </c>
      <c r="BX38" s="5" t="s">
        <v>317</v>
      </c>
      <c r="BZ38" s="5" t="s">
        <v>65</v>
      </c>
      <c r="CB38" s="5" t="s">
        <v>64</v>
      </c>
      <c r="CD38" s="5" t="s">
        <v>66</v>
      </c>
      <c r="CF38" s="5" t="s">
        <v>317</v>
      </c>
      <c r="CH38" s="5" t="s">
        <v>66</v>
      </c>
    </row>
    <row r="39" spans="1:86" x14ac:dyDescent="0.25">
      <c r="A39" t="s">
        <v>111</v>
      </c>
      <c r="B39" t="s">
        <v>1</v>
      </c>
      <c r="D39" t="s">
        <v>3</v>
      </c>
      <c r="F39" t="s">
        <v>315</v>
      </c>
      <c r="H39" s="5" t="s">
        <v>8</v>
      </c>
      <c r="J39" s="5" t="s">
        <v>21</v>
      </c>
      <c r="L39" s="5" t="s">
        <v>28</v>
      </c>
      <c r="N39" s="5" t="s">
        <v>26</v>
      </c>
      <c r="P39" s="5" t="s">
        <v>34</v>
      </c>
      <c r="R39" s="5" t="s">
        <v>34</v>
      </c>
      <c r="T39" s="5" t="s">
        <v>34</v>
      </c>
      <c r="V39" s="5" t="s">
        <v>31</v>
      </c>
      <c r="X39" s="5" t="s">
        <v>31</v>
      </c>
      <c r="Z39" s="5" t="s">
        <v>32</v>
      </c>
      <c r="AB39" s="5" t="s">
        <v>31</v>
      </c>
      <c r="AD39" s="5" t="s">
        <v>35</v>
      </c>
      <c r="AF39" s="5" t="s">
        <v>35</v>
      </c>
      <c r="AH39" s="5" t="s">
        <v>34</v>
      </c>
      <c r="AJ39" s="5" t="s">
        <v>34</v>
      </c>
      <c r="AL39" s="5" t="s">
        <v>35</v>
      </c>
      <c r="AN39" s="5" t="s">
        <v>34</v>
      </c>
      <c r="AP39" s="5" t="s">
        <v>32</v>
      </c>
      <c r="AR39" s="5" t="s">
        <v>33</v>
      </c>
      <c r="AT39" s="5" t="s">
        <v>35</v>
      </c>
      <c r="AV39" s="5" t="s">
        <v>33</v>
      </c>
      <c r="AX39" s="5" t="s">
        <v>35</v>
      </c>
      <c r="AZ39" s="5" t="s">
        <v>26</v>
      </c>
      <c r="BB39" s="5" t="s">
        <v>54</v>
      </c>
      <c r="BD39" s="5" t="s">
        <v>59</v>
      </c>
      <c r="BE39" t="s">
        <v>320</v>
      </c>
      <c r="BF39" s="5" t="s">
        <v>65</v>
      </c>
      <c r="BH39" s="5" t="s">
        <v>65</v>
      </c>
      <c r="BJ39" s="5" t="s">
        <v>64</v>
      </c>
      <c r="BL39" s="5" t="s">
        <v>65</v>
      </c>
      <c r="BN39" s="5" t="s">
        <v>64</v>
      </c>
      <c r="BP39" s="5" t="s">
        <v>64</v>
      </c>
      <c r="BR39" s="5" t="s">
        <v>64</v>
      </c>
      <c r="BT39" s="5" t="s">
        <v>65</v>
      </c>
      <c r="BV39" s="5" t="s">
        <v>67</v>
      </c>
      <c r="BX39" s="5" t="s">
        <v>65</v>
      </c>
      <c r="BZ39" s="5" t="s">
        <v>65</v>
      </c>
      <c r="CB39" s="5" t="s">
        <v>65</v>
      </c>
      <c r="CD39" s="5" t="s">
        <v>317</v>
      </c>
      <c r="CF39" s="5" t="s">
        <v>317</v>
      </c>
      <c r="CH39" s="5" t="s">
        <v>67</v>
      </c>
    </row>
    <row r="40" spans="1:86" x14ac:dyDescent="0.25">
      <c r="A40" t="s">
        <v>112</v>
      </c>
      <c r="B40" t="s">
        <v>0</v>
      </c>
      <c r="D40" t="s">
        <v>3</v>
      </c>
      <c r="F40" t="s">
        <v>315</v>
      </c>
      <c r="H40" s="5" t="s">
        <v>8</v>
      </c>
      <c r="J40" s="5" t="s">
        <v>21</v>
      </c>
      <c r="L40" s="5" t="s">
        <v>26</v>
      </c>
      <c r="N40" s="5" t="s">
        <v>26</v>
      </c>
      <c r="P40" s="5" t="s">
        <v>35</v>
      </c>
      <c r="R40" s="5" t="s">
        <v>33</v>
      </c>
      <c r="T40" s="5" t="s">
        <v>33</v>
      </c>
      <c r="V40" s="5" t="s">
        <v>31</v>
      </c>
      <c r="X40" s="5" t="s">
        <v>31</v>
      </c>
      <c r="Z40" s="5" t="s">
        <v>33</v>
      </c>
      <c r="AB40" s="5" t="s">
        <v>34</v>
      </c>
      <c r="AD40" s="5" t="s">
        <v>35</v>
      </c>
      <c r="AF40" s="5" t="s">
        <v>35</v>
      </c>
      <c r="AH40" s="5" t="s">
        <v>35</v>
      </c>
      <c r="AJ40" s="5" t="s">
        <v>35</v>
      </c>
      <c r="AL40" s="5" t="s">
        <v>35</v>
      </c>
      <c r="AN40" s="5" t="s">
        <v>35</v>
      </c>
      <c r="AP40" s="5" t="s">
        <v>34</v>
      </c>
      <c r="AR40" s="5" t="s">
        <v>34</v>
      </c>
      <c r="AT40" s="5" t="s">
        <v>35</v>
      </c>
      <c r="AV40" s="5" t="s">
        <v>33</v>
      </c>
      <c r="AX40" s="5" t="s">
        <v>35</v>
      </c>
      <c r="AZ40" s="5" t="s">
        <v>26</v>
      </c>
      <c r="BB40" s="5" t="s">
        <v>54</v>
      </c>
      <c r="BD40" s="5" t="s">
        <v>57</v>
      </c>
      <c r="BF40" s="5" t="s">
        <v>66</v>
      </c>
      <c r="BH40" s="5" t="s">
        <v>66</v>
      </c>
      <c r="BJ40" s="5" t="s">
        <v>66</v>
      </c>
      <c r="BL40" s="5" t="s">
        <v>67</v>
      </c>
      <c r="BN40" s="5" t="s">
        <v>67</v>
      </c>
      <c r="BP40" s="5" t="s">
        <v>64</v>
      </c>
      <c r="BR40" s="5" t="s">
        <v>64</v>
      </c>
      <c r="BT40" s="5" t="s">
        <v>67</v>
      </c>
      <c r="BV40" s="5" t="s">
        <v>317</v>
      </c>
      <c r="BX40" s="5" t="s">
        <v>67</v>
      </c>
      <c r="BZ40" s="5" t="s">
        <v>67</v>
      </c>
      <c r="CB40" s="5" t="s">
        <v>65</v>
      </c>
      <c r="CD40" s="5" t="s">
        <v>317</v>
      </c>
      <c r="CF40" s="5" t="s">
        <v>66</v>
      </c>
      <c r="CH40" s="5" t="s">
        <v>66</v>
      </c>
    </row>
    <row r="41" spans="1:86" x14ac:dyDescent="0.25">
      <c r="A41" t="s">
        <v>113</v>
      </c>
      <c r="B41" t="s">
        <v>0</v>
      </c>
      <c r="D41" t="s">
        <v>3</v>
      </c>
      <c r="F41" t="s">
        <v>315</v>
      </c>
      <c r="H41" s="5" t="s">
        <v>8</v>
      </c>
      <c r="J41" s="5" t="s">
        <v>21</v>
      </c>
      <c r="L41" s="5" t="s">
        <v>27</v>
      </c>
      <c r="N41" s="5" t="s">
        <v>26</v>
      </c>
      <c r="P41" s="5" t="s">
        <v>32</v>
      </c>
      <c r="R41" s="5" t="s">
        <v>31</v>
      </c>
      <c r="T41" s="5" t="s">
        <v>31</v>
      </c>
      <c r="V41" s="5" t="s">
        <v>31</v>
      </c>
      <c r="X41" s="5" t="s">
        <v>32</v>
      </c>
      <c r="Z41" s="5" t="s">
        <v>33</v>
      </c>
      <c r="AB41" s="5" t="s">
        <v>33</v>
      </c>
      <c r="AD41" s="5" t="s">
        <v>35</v>
      </c>
      <c r="AF41" s="5" t="s">
        <v>34</v>
      </c>
      <c r="AH41" s="5" t="s">
        <v>34</v>
      </c>
      <c r="AJ41" s="5" t="s">
        <v>34</v>
      </c>
      <c r="AL41" s="5" t="s">
        <v>34</v>
      </c>
      <c r="AN41" s="5" t="s">
        <v>33</v>
      </c>
      <c r="AP41" s="5" t="s">
        <v>33</v>
      </c>
      <c r="AR41" s="5" t="s">
        <v>33</v>
      </c>
      <c r="AT41" s="5" t="s">
        <v>33</v>
      </c>
      <c r="AV41" s="5" t="s">
        <v>32</v>
      </c>
      <c r="AX41" s="5" t="s">
        <v>32</v>
      </c>
      <c r="AZ41" s="5" t="s">
        <v>26</v>
      </c>
      <c r="BB41" s="5" t="s">
        <v>54</v>
      </c>
      <c r="BD41" s="5" t="s">
        <v>57</v>
      </c>
      <c r="BF41" s="5" t="s">
        <v>65</v>
      </c>
      <c r="BH41" s="5" t="s">
        <v>65</v>
      </c>
      <c r="BJ41" s="5" t="s">
        <v>65</v>
      </c>
      <c r="BL41" s="5" t="s">
        <v>65</v>
      </c>
      <c r="BN41" s="5" t="s">
        <v>65</v>
      </c>
      <c r="BP41" s="5" t="s">
        <v>317</v>
      </c>
      <c r="BR41" s="5" t="s">
        <v>64</v>
      </c>
      <c r="BT41" s="5" t="s">
        <v>65</v>
      </c>
      <c r="BV41" s="5" t="s">
        <v>317</v>
      </c>
      <c r="BX41" s="5" t="s">
        <v>317</v>
      </c>
      <c r="BZ41" s="5" t="s">
        <v>317</v>
      </c>
      <c r="CB41" s="5" t="s">
        <v>317</v>
      </c>
      <c r="CD41" s="5" t="s">
        <v>317</v>
      </c>
      <c r="CF41" s="5" t="s">
        <v>64</v>
      </c>
      <c r="CH41" s="5" t="s">
        <v>64</v>
      </c>
    </row>
    <row r="42" spans="1:86" x14ac:dyDescent="0.25">
      <c r="A42" t="s">
        <v>114</v>
      </c>
      <c r="B42" t="s">
        <v>0</v>
      </c>
      <c r="D42" t="s">
        <v>3</v>
      </c>
      <c r="F42" t="s">
        <v>315</v>
      </c>
      <c r="H42" s="5" t="s">
        <v>9</v>
      </c>
      <c r="J42" s="5" t="s">
        <v>21</v>
      </c>
      <c r="L42" s="5" t="s">
        <v>28</v>
      </c>
      <c r="N42" s="5" t="s">
        <v>26</v>
      </c>
      <c r="P42" s="5" t="s">
        <v>34</v>
      </c>
      <c r="R42" s="5" t="s">
        <v>34</v>
      </c>
      <c r="T42" s="5" t="s">
        <v>34</v>
      </c>
      <c r="V42" s="5" t="s">
        <v>31</v>
      </c>
      <c r="X42" s="5" t="s">
        <v>31</v>
      </c>
      <c r="Z42" s="5" t="s">
        <v>32</v>
      </c>
      <c r="AB42" s="5" t="s">
        <v>31</v>
      </c>
      <c r="AD42" s="5" t="s">
        <v>32</v>
      </c>
      <c r="AF42" s="5" t="s">
        <v>32</v>
      </c>
      <c r="AH42" s="5" t="s">
        <v>35</v>
      </c>
      <c r="AJ42" s="5" t="s">
        <v>32</v>
      </c>
      <c r="AL42" s="5" t="s">
        <v>35</v>
      </c>
      <c r="AN42" s="5" t="s">
        <v>31</v>
      </c>
      <c r="AP42" s="5" t="s">
        <v>31</v>
      </c>
      <c r="AR42" s="5" t="s">
        <v>31</v>
      </c>
      <c r="AT42" s="5" t="s">
        <v>31</v>
      </c>
      <c r="AV42" s="5" t="s">
        <v>31</v>
      </c>
      <c r="AX42" s="5" t="s">
        <v>31</v>
      </c>
      <c r="AZ42" s="5" t="s">
        <v>54</v>
      </c>
      <c r="BB42" s="5" t="s">
        <v>54</v>
      </c>
      <c r="BD42" s="5" t="s">
        <v>61</v>
      </c>
      <c r="BF42" s="5" t="s">
        <v>317</v>
      </c>
      <c r="BH42" s="5" t="s">
        <v>64</v>
      </c>
      <c r="BJ42" s="5" t="s">
        <v>66</v>
      </c>
      <c r="BL42" s="5" t="s">
        <v>64</v>
      </c>
      <c r="BN42" s="5" t="s">
        <v>64</v>
      </c>
      <c r="BP42" s="5" t="s">
        <v>64</v>
      </c>
      <c r="BR42" s="5" t="s">
        <v>64</v>
      </c>
      <c r="BT42" s="5" t="s">
        <v>64</v>
      </c>
      <c r="BV42" s="5" t="s">
        <v>64</v>
      </c>
      <c r="BX42" s="5" t="s">
        <v>67</v>
      </c>
      <c r="BZ42" s="5" t="s">
        <v>67</v>
      </c>
      <c r="CB42" s="5" t="s">
        <v>67</v>
      </c>
      <c r="CD42" s="5" t="s">
        <v>64</v>
      </c>
      <c r="CF42" s="5" t="s">
        <v>65</v>
      </c>
      <c r="CH42" s="5" t="s">
        <v>64</v>
      </c>
    </row>
    <row r="43" spans="1:86" x14ac:dyDescent="0.25">
      <c r="A43" t="s">
        <v>115</v>
      </c>
      <c r="B43" t="s">
        <v>1</v>
      </c>
      <c r="D43" t="s">
        <v>3</v>
      </c>
      <c r="F43" t="s">
        <v>315</v>
      </c>
      <c r="H43" s="5" t="s">
        <v>10</v>
      </c>
      <c r="J43" s="5" t="s">
        <v>21</v>
      </c>
      <c r="L43" s="5" t="s">
        <v>28</v>
      </c>
      <c r="N43" s="5" t="s">
        <v>27</v>
      </c>
      <c r="P43" s="5" t="s">
        <v>35</v>
      </c>
      <c r="R43" s="5" t="s">
        <v>31</v>
      </c>
      <c r="T43" s="5" t="s">
        <v>31</v>
      </c>
      <c r="V43" s="5" t="s">
        <v>33</v>
      </c>
      <c r="X43" s="5" t="s">
        <v>31</v>
      </c>
      <c r="Z43" s="5" t="s">
        <v>33</v>
      </c>
      <c r="AB43" s="5" t="s">
        <v>32</v>
      </c>
      <c r="AD43" s="5" t="s">
        <v>34</v>
      </c>
      <c r="AF43" s="5" t="s">
        <v>33</v>
      </c>
      <c r="AH43" s="5" t="s">
        <v>35</v>
      </c>
      <c r="AJ43" s="5" t="s">
        <v>32</v>
      </c>
      <c r="AL43" s="5" t="s">
        <v>35</v>
      </c>
      <c r="AN43" s="5" t="s">
        <v>35</v>
      </c>
      <c r="AP43" s="5" t="s">
        <v>31</v>
      </c>
      <c r="AR43" s="5" t="s">
        <v>34</v>
      </c>
      <c r="AT43" s="5" t="s">
        <v>34</v>
      </c>
      <c r="AV43" s="5" t="s">
        <v>33</v>
      </c>
      <c r="AX43" s="5" t="s">
        <v>33</v>
      </c>
      <c r="AZ43" s="5" t="s">
        <v>26</v>
      </c>
      <c r="BB43" s="5" t="s">
        <v>54</v>
      </c>
      <c r="BD43" s="5" t="s">
        <v>57</v>
      </c>
      <c r="BF43" s="5" t="s">
        <v>66</v>
      </c>
      <c r="BH43" s="5" t="s">
        <v>66</v>
      </c>
      <c r="BJ43" s="5" t="s">
        <v>66</v>
      </c>
      <c r="BL43" s="5" t="s">
        <v>66</v>
      </c>
      <c r="BN43" s="5" t="s">
        <v>66</v>
      </c>
      <c r="BP43" s="5" t="s">
        <v>317</v>
      </c>
      <c r="BR43" s="5" t="s">
        <v>317</v>
      </c>
      <c r="BT43" s="5" t="s">
        <v>66</v>
      </c>
      <c r="BV43" s="5" t="s">
        <v>65</v>
      </c>
      <c r="BX43" s="5" t="s">
        <v>65</v>
      </c>
      <c r="BZ43" s="5" t="s">
        <v>65</v>
      </c>
      <c r="CB43" s="5" t="s">
        <v>65</v>
      </c>
      <c r="CD43" s="5" t="s">
        <v>64</v>
      </c>
      <c r="CF43" s="5" t="s">
        <v>64</v>
      </c>
      <c r="CH43" s="5" t="s">
        <v>65</v>
      </c>
    </row>
    <row r="44" spans="1:86" x14ac:dyDescent="0.25">
      <c r="A44" t="s">
        <v>116</v>
      </c>
      <c r="B44" t="s">
        <v>0</v>
      </c>
      <c r="D44" t="s">
        <v>3</v>
      </c>
      <c r="F44" t="s">
        <v>315</v>
      </c>
      <c r="H44" s="5" t="s">
        <v>10</v>
      </c>
      <c r="J44" s="5" t="s">
        <v>21</v>
      </c>
      <c r="L44" s="5" t="s">
        <v>27</v>
      </c>
      <c r="N44" s="5" t="s">
        <v>28</v>
      </c>
      <c r="P44" s="5" t="s">
        <v>33</v>
      </c>
      <c r="R44" s="5" t="s">
        <v>34</v>
      </c>
      <c r="T44" s="5" t="s">
        <v>34</v>
      </c>
      <c r="V44" s="5" t="s">
        <v>32</v>
      </c>
      <c r="X44" s="5" t="s">
        <v>31</v>
      </c>
      <c r="Z44" s="5" t="s">
        <v>31</v>
      </c>
      <c r="AB44" s="5" t="s">
        <v>32</v>
      </c>
      <c r="AD44" s="5" t="s">
        <v>32</v>
      </c>
      <c r="AF44" s="5" t="s">
        <v>33</v>
      </c>
      <c r="AH44" s="5" t="s">
        <v>33</v>
      </c>
      <c r="AJ44" s="5" t="s">
        <v>32</v>
      </c>
      <c r="AL44" s="5" t="s">
        <v>34</v>
      </c>
      <c r="AN44" s="5" t="s">
        <v>33</v>
      </c>
      <c r="AP44" s="5" t="s">
        <v>33</v>
      </c>
      <c r="AR44" s="5" t="s">
        <v>33</v>
      </c>
      <c r="AT44" s="5" t="s">
        <v>33</v>
      </c>
      <c r="AV44" s="5" t="s">
        <v>32</v>
      </c>
      <c r="AX44" s="5" t="s">
        <v>32</v>
      </c>
      <c r="AZ44" s="5" t="s">
        <v>26</v>
      </c>
      <c r="BB44" s="5" t="s">
        <v>56</v>
      </c>
      <c r="BD44" s="5"/>
      <c r="BF44" s="5" t="s">
        <v>317</v>
      </c>
      <c r="BH44" s="5" t="s">
        <v>65</v>
      </c>
      <c r="BJ44" s="5" t="s">
        <v>65</v>
      </c>
      <c r="BL44" s="5" t="s">
        <v>65</v>
      </c>
      <c r="BN44" s="5" t="s">
        <v>66</v>
      </c>
      <c r="BP44" s="5" t="s">
        <v>64</v>
      </c>
      <c r="BR44" s="5" t="s">
        <v>317</v>
      </c>
      <c r="BT44" s="5" t="s">
        <v>317</v>
      </c>
      <c r="BV44" s="5" t="s">
        <v>317</v>
      </c>
      <c r="BX44" s="5" t="s">
        <v>317</v>
      </c>
      <c r="BZ44" s="5" t="s">
        <v>317</v>
      </c>
      <c r="CB44" s="5" t="s">
        <v>65</v>
      </c>
      <c r="CD44" s="5" t="s">
        <v>317</v>
      </c>
      <c r="CF44" s="5" t="s">
        <v>65</v>
      </c>
      <c r="CH44" s="5" t="s">
        <v>317</v>
      </c>
    </row>
    <row r="45" spans="1:86" x14ac:dyDescent="0.25">
      <c r="A45" t="s">
        <v>117</v>
      </c>
      <c r="B45" t="s">
        <v>0</v>
      </c>
      <c r="D45" t="s">
        <v>3</v>
      </c>
      <c r="F45" t="s">
        <v>315</v>
      </c>
      <c r="H45" s="5" t="s">
        <v>8</v>
      </c>
      <c r="J45" s="5" t="s">
        <v>21</v>
      </c>
      <c r="L45" s="5" t="s">
        <v>28</v>
      </c>
      <c r="N45" s="5" t="s">
        <v>27</v>
      </c>
      <c r="P45" s="5" t="s">
        <v>33</v>
      </c>
      <c r="R45" s="5" t="s">
        <v>32</v>
      </c>
      <c r="T45" s="5" t="s">
        <v>31</v>
      </c>
      <c r="V45" s="5" t="s">
        <v>31</v>
      </c>
      <c r="X45" s="5" t="s">
        <v>32</v>
      </c>
      <c r="Z45" s="5" t="s">
        <v>32</v>
      </c>
      <c r="AB45" s="5" t="s">
        <v>32</v>
      </c>
      <c r="AD45" s="5" t="s">
        <v>33</v>
      </c>
      <c r="AF45" s="5" t="s">
        <v>34</v>
      </c>
      <c r="AH45" s="5" t="s">
        <v>33</v>
      </c>
      <c r="AJ45" s="5" t="s">
        <v>32</v>
      </c>
      <c r="AL45" s="5" t="s">
        <v>34</v>
      </c>
      <c r="AN45" s="5" t="s">
        <v>33</v>
      </c>
      <c r="AP45" s="5" t="s">
        <v>32</v>
      </c>
      <c r="AR45" s="5" t="s">
        <v>32</v>
      </c>
      <c r="AT45" s="5" t="s">
        <v>33</v>
      </c>
      <c r="AV45" s="5" t="s">
        <v>33</v>
      </c>
      <c r="AX45" s="5" t="s">
        <v>32</v>
      </c>
      <c r="AZ45" s="5" t="s">
        <v>26</v>
      </c>
      <c r="BB45" s="5" t="s">
        <v>54</v>
      </c>
      <c r="BD45" s="5" t="s">
        <v>61</v>
      </c>
      <c r="BF45" s="5" t="s">
        <v>317</v>
      </c>
      <c r="BH45" s="5" t="s">
        <v>317</v>
      </c>
      <c r="BJ45" s="5" t="s">
        <v>65</v>
      </c>
      <c r="BL45" s="5" t="s">
        <v>317</v>
      </c>
      <c r="BN45" s="5" t="s">
        <v>66</v>
      </c>
      <c r="BP45" s="5" t="s">
        <v>317</v>
      </c>
      <c r="BR45" s="5" t="s">
        <v>66</v>
      </c>
      <c r="BT45" s="5" t="s">
        <v>317</v>
      </c>
      <c r="BV45" s="5" t="s">
        <v>317</v>
      </c>
      <c r="BX45" s="5" t="s">
        <v>65</v>
      </c>
      <c r="BZ45" s="5" t="s">
        <v>317</v>
      </c>
      <c r="CB45" s="5" t="s">
        <v>317</v>
      </c>
      <c r="CD45" s="5" t="s">
        <v>66</v>
      </c>
      <c r="CF45" s="5" t="s">
        <v>66</v>
      </c>
      <c r="CH45" s="5" t="s">
        <v>317</v>
      </c>
    </row>
    <row r="46" spans="1:86" x14ac:dyDescent="0.25">
      <c r="A46" t="s">
        <v>118</v>
      </c>
      <c r="B46" t="s">
        <v>0</v>
      </c>
      <c r="D46" t="s">
        <v>4</v>
      </c>
      <c r="F46" t="s">
        <v>315</v>
      </c>
      <c r="H46" s="5" t="s">
        <v>9</v>
      </c>
      <c r="J46" s="5" t="s">
        <v>21</v>
      </c>
      <c r="L46" s="5" t="s">
        <v>27</v>
      </c>
      <c r="N46" s="5" t="s">
        <v>26</v>
      </c>
      <c r="P46" s="5" t="s">
        <v>33</v>
      </c>
      <c r="R46" s="5" t="s">
        <v>31</v>
      </c>
      <c r="T46" s="5" t="s">
        <v>32</v>
      </c>
      <c r="V46" s="5" t="s">
        <v>31</v>
      </c>
      <c r="X46" s="5" t="s">
        <v>31</v>
      </c>
      <c r="Z46" s="5" t="s">
        <v>31</v>
      </c>
      <c r="AB46" s="5" t="s">
        <v>31</v>
      </c>
      <c r="AD46" s="5" t="s">
        <v>33</v>
      </c>
      <c r="AF46" s="5" t="s">
        <v>32</v>
      </c>
      <c r="AH46" s="5" t="s">
        <v>32</v>
      </c>
      <c r="AJ46" s="5" t="s">
        <v>31</v>
      </c>
      <c r="AL46" s="5" t="s">
        <v>32</v>
      </c>
      <c r="AN46" s="5" t="s">
        <v>33</v>
      </c>
      <c r="AP46" s="5" t="s">
        <v>31</v>
      </c>
      <c r="AR46" s="5" t="s">
        <v>33</v>
      </c>
      <c r="AT46" s="5" t="s">
        <v>32</v>
      </c>
      <c r="AV46" s="5" t="s">
        <v>31</v>
      </c>
      <c r="AX46" s="5" t="s">
        <v>31</v>
      </c>
      <c r="AZ46" s="5" t="s">
        <v>54</v>
      </c>
      <c r="BB46" s="5" t="s">
        <v>54</v>
      </c>
      <c r="BD46" s="5" t="s">
        <v>57</v>
      </c>
      <c r="BF46" s="5" t="s">
        <v>64</v>
      </c>
      <c r="BH46" s="5" t="s">
        <v>317</v>
      </c>
      <c r="BJ46" s="5" t="s">
        <v>64</v>
      </c>
      <c r="BL46" s="5" t="s">
        <v>64</v>
      </c>
      <c r="BN46" s="5" t="s">
        <v>64</v>
      </c>
      <c r="BP46" s="5" t="s">
        <v>64</v>
      </c>
      <c r="BR46" s="5" t="s">
        <v>64</v>
      </c>
      <c r="BT46" s="5" t="s">
        <v>64</v>
      </c>
      <c r="BV46" s="5" t="s">
        <v>64</v>
      </c>
      <c r="BX46" s="5" t="s">
        <v>64</v>
      </c>
      <c r="BZ46" s="5" t="s">
        <v>64</v>
      </c>
      <c r="CB46" s="5" t="s">
        <v>64</v>
      </c>
      <c r="CD46" s="5" t="s">
        <v>64</v>
      </c>
      <c r="CF46" s="5" t="s">
        <v>64</v>
      </c>
      <c r="CH46" s="5" t="s">
        <v>64</v>
      </c>
    </row>
    <row r="47" spans="1:86" x14ac:dyDescent="0.25">
      <c r="A47" t="s">
        <v>119</v>
      </c>
      <c r="B47" t="s">
        <v>1</v>
      </c>
      <c r="D47" t="s">
        <v>4</v>
      </c>
      <c r="F47" t="s">
        <v>315</v>
      </c>
      <c r="H47" s="5" t="s">
        <v>10</v>
      </c>
      <c r="J47" s="5" t="s">
        <v>21</v>
      </c>
      <c r="L47" s="5" t="s">
        <v>28</v>
      </c>
      <c r="N47" s="5" t="s">
        <v>26</v>
      </c>
      <c r="P47" s="5" t="s">
        <v>33</v>
      </c>
      <c r="R47" s="5" t="s">
        <v>31</v>
      </c>
      <c r="T47" s="5" t="s">
        <v>33</v>
      </c>
      <c r="V47" s="5" t="s">
        <v>31</v>
      </c>
      <c r="X47" s="5" t="s">
        <v>32</v>
      </c>
      <c r="Z47" s="5" t="s">
        <v>32</v>
      </c>
      <c r="AB47" s="5" t="s">
        <v>33</v>
      </c>
      <c r="AD47" s="5" t="s">
        <v>33</v>
      </c>
      <c r="AF47" s="5" t="s">
        <v>32</v>
      </c>
      <c r="AH47" s="5" t="s">
        <v>33</v>
      </c>
      <c r="AJ47" s="5" t="s">
        <v>33</v>
      </c>
      <c r="AL47" s="5" t="s">
        <v>33</v>
      </c>
      <c r="AN47" s="5" t="s">
        <v>33</v>
      </c>
      <c r="AP47" s="5" t="s">
        <v>32</v>
      </c>
      <c r="AR47" s="5" t="s">
        <v>32</v>
      </c>
      <c r="AT47" s="5" t="s">
        <v>32</v>
      </c>
      <c r="AV47" s="5" t="s">
        <v>33</v>
      </c>
      <c r="AX47" s="5" t="s">
        <v>33</v>
      </c>
      <c r="AZ47" s="5" t="s">
        <v>26</v>
      </c>
      <c r="BB47" s="5" t="s">
        <v>54</v>
      </c>
      <c r="BD47" s="5" t="s">
        <v>57</v>
      </c>
      <c r="BF47" s="5" t="s">
        <v>65</v>
      </c>
      <c r="BH47" s="5" t="s">
        <v>65</v>
      </c>
      <c r="BJ47" s="5" t="s">
        <v>65</v>
      </c>
      <c r="BL47" s="5" t="s">
        <v>65</v>
      </c>
      <c r="BN47" s="5" t="s">
        <v>65</v>
      </c>
      <c r="BP47" s="5" t="s">
        <v>317</v>
      </c>
      <c r="BR47" s="5" t="s">
        <v>64</v>
      </c>
      <c r="BT47" s="5" t="s">
        <v>317</v>
      </c>
      <c r="BV47" s="5" t="s">
        <v>65</v>
      </c>
      <c r="BX47" s="5" t="s">
        <v>317</v>
      </c>
      <c r="BZ47" s="5" t="s">
        <v>317</v>
      </c>
      <c r="CB47" s="5" t="s">
        <v>317</v>
      </c>
      <c r="CD47" s="5" t="s">
        <v>317</v>
      </c>
      <c r="CF47" s="5" t="s">
        <v>65</v>
      </c>
      <c r="CH47" s="5" t="s">
        <v>65</v>
      </c>
    </row>
    <row r="48" spans="1:86" x14ac:dyDescent="0.25">
      <c r="A48" t="s">
        <v>120</v>
      </c>
      <c r="B48" t="s">
        <v>0</v>
      </c>
      <c r="D48" t="s">
        <v>3</v>
      </c>
      <c r="F48" t="s">
        <v>315</v>
      </c>
      <c r="H48" s="5" t="s">
        <v>8</v>
      </c>
      <c r="J48" s="5" t="s">
        <v>21</v>
      </c>
      <c r="L48" s="5" t="s">
        <v>27</v>
      </c>
      <c r="N48" s="5" t="s">
        <v>26</v>
      </c>
      <c r="P48" s="5" t="s">
        <v>32</v>
      </c>
      <c r="R48" s="5" t="s">
        <v>31</v>
      </c>
      <c r="T48" s="5" t="s">
        <v>31</v>
      </c>
      <c r="V48" s="5" t="s">
        <v>31</v>
      </c>
      <c r="X48" s="5" t="s">
        <v>31</v>
      </c>
      <c r="Z48" s="5" t="s">
        <v>32</v>
      </c>
      <c r="AB48" s="5" t="s">
        <v>33</v>
      </c>
      <c r="AD48" s="5"/>
      <c r="AF48" s="5"/>
      <c r="AH48" s="5"/>
      <c r="AJ48" s="5"/>
      <c r="AL48" s="5"/>
      <c r="AN48" s="5"/>
      <c r="AP48" s="5"/>
      <c r="AR48" s="5"/>
      <c r="AT48" s="5"/>
      <c r="AV48" s="5"/>
      <c r="AX48" s="5"/>
      <c r="AZ48" s="5"/>
      <c r="BB48" s="5"/>
      <c r="BD48" s="5"/>
      <c r="BF48" s="5" t="s">
        <v>64</v>
      </c>
      <c r="BH48" s="5" t="s">
        <v>317</v>
      </c>
      <c r="BJ48" s="5" t="s">
        <v>317</v>
      </c>
      <c r="BL48" s="5" t="s">
        <v>65</v>
      </c>
      <c r="BN48" s="5" t="s">
        <v>317</v>
      </c>
      <c r="BP48" s="5" t="s">
        <v>317</v>
      </c>
      <c r="BR48" s="5" t="s">
        <v>65</v>
      </c>
      <c r="BT48" s="5" t="s">
        <v>64</v>
      </c>
      <c r="BV48" s="5" t="s">
        <v>64</v>
      </c>
      <c r="BX48" s="5" t="s">
        <v>64</v>
      </c>
      <c r="BZ48" s="5" t="s">
        <v>64</v>
      </c>
      <c r="CB48" s="5" t="s">
        <v>64</v>
      </c>
      <c r="CD48" s="5" t="s">
        <v>64</v>
      </c>
      <c r="CF48" s="5" t="s">
        <v>317</v>
      </c>
      <c r="CH48" s="5" t="s">
        <v>64</v>
      </c>
    </row>
    <row r="49" spans="1:86" x14ac:dyDescent="0.25">
      <c r="A49" t="s">
        <v>121</v>
      </c>
      <c r="B49" t="s">
        <v>1</v>
      </c>
      <c r="D49" t="s">
        <v>4</v>
      </c>
      <c r="F49" t="s">
        <v>315</v>
      </c>
      <c r="H49" s="5" t="s">
        <v>8</v>
      </c>
      <c r="J49" s="5" t="s">
        <v>21</v>
      </c>
      <c r="L49" s="5" t="s">
        <v>27</v>
      </c>
      <c r="N49" s="5" t="s">
        <v>26</v>
      </c>
      <c r="P49" s="5" t="s">
        <v>35</v>
      </c>
      <c r="R49" s="5" t="s">
        <v>34</v>
      </c>
      <c r="T49" s="5" t="s">
        <v>33</v>
      </c>
      <c r="V49" s="5" t="s">
        <v>35</v>
      </c>
      <c r="X49" s="5" t="s">
        <v>35</v>
      </c>
      <c r="Z49" s="5" t="s">
        <v>32</v>
      </c>
      <c r="AB49" s="5" t="s">
        <v>33</v>
      </c>
      <c r="AD49" s="5" t="s">
        <v>35</v>
      </c>
      <c r="AF49" s="5" t="s">
        <v>34</v>
      </c>
      <c r="AH49" s="5" t="s">
        <v>35</v>
      </c>
      <c r="AJ49" s="5" t="s">
        <v>35</v>
      </c>
      <c r="AL49" s="5" t="s">
        <v>35</v>
      </c>
      <c r="AN49" s="5" t="s">
        <v>35</v>
      </c>
      <c r="AP49" s="5" t="s">
        <v>35</v>
      </c>
      <c r="AR49" s="5" t="s">
        <v>35</v>
      </c>
      <c r="AT49" s="5" t="s">
        <v>35</v>
      </c>
      <c r="AV49" s="5" t="s">
        <v>33</v>
      </c>
      <c r="AX49" s="5" t="s">
        <v>33</v>
      </c>
      <c r="AZ49" s="5" t="s">
        <v>54</v>
      </c>
      <c r="BB49" s="5" t="s">
        <v>54</v>
      </c>
      <c r="BD49" s="5" t="s">
        <v>59</v>
      </c>
      <c r="BF49" s="5" t="s">
        <v>65</v>
      </c>
      <c r="BH49" s="5" t="s">
        <v>65</v>
      </c>
      <c r="BJ49" s="5" t="s">
        <v>317</v>
      </c>
      <c r="BL49" s="5" t="s">
        <v>317</v>
      </c>
      <c r="BN49" s="5" t="s">
        <v>65</v>
      </c>
      <c r="BP49" s="5" t="s">
        <v>317</v>
      </c>
      <c r="BR49" s="5" t="s">
        <v>65</v>
      </c>
      <c r="BT49" s="5" t="s">
        <v>64</v>
      </c>
      <c r="BV49" s="5" t="s">
        <v>64</v>
      </c>
      <c r="BX49" s="5" t="s">
        <v>64</v>
      </c>
      <c r="BZ49" s="5" t="s">
        <v>65</v>
      </c>
      <c r="CB49" s="5" t="s">
        <v>317</v>
      </c>
      <c r="CD49" s="5" t="s">
        <v>64</v>
      </c>
      <c r="CF49" s="5" t="s">
        <v>65</v>
      </c>
      <c r="CH49" s="5" t="s">
        <v>65</v>
      </c>
    </row>
    <row r="50" spans="1:86" x14ac:dyDescent="0.25">
      <c r="A50" t="s">
        <v>122</v>
      </c>
      <c r="B50" t="s">
        <v>1</v>
      </c>
      <c r="D50" t="s">
        <v>5</v>
      </c>
      <c r="F50" t="s">
        <v>315</v>
      </c>
      <c r="H50" s="5" t="s">
        <v>9</v>
      </c>
      <c r="J50" s="5" t="s">
        <v>21</v>
      </c>
      <c r="L50" s="5" t="s">
        <v>28</v>
      </c>
      <c r="N50" s="5" t="s">
        <v>26</v>
      </c>
      <c r="P50" s="5" t="s">
        <v>33</v>
      </c>
      <c r="R50" s="5" t="s">
        <v>33</v>
      </c>
      <c r="T50" s="5" t="s">
        <v>34</v>
      </c>
      <c r="V50" s="5" t="s">
        <v>32</v>
      </c>
      <c r="X50" s="5" t="s">
        <v>32</v>
      </c>
      <c r="Z50" s="5" t="s">
        <v>32</v>
      </c>
      <c r="AB50" s="5" t="s">
        <v>31</v>
      </c>
      <c r="AD50" s="5" t="s">
        <v>33</v>
      </c>
      <c r="AF50" s="5" t="s">
        <v>32</v>
      </c>
      <c r="AH50" s="5" t="s">
        <v>33</v>
      </c>
      <c r="AJ50" s="5" t="s">
        <v>33</v>
      </c>
      <c r="AL50" s="5" t="s">
        <v>35</v>
      </c>
      <c r="AN50" s="5" t="s">
        <v>32</v>
      </c>
      <c r="AP50" s="5" t="s">
        <v>31</v>
      </c>
      <c r="AR50" s="5" t="s">
        <v>32</v>
      </c>
      <c r="AT50" s="5" t="s">
        <v>33</v>
      </c>
      <c r="AV50" s="5" t="s">
        <v>33</v>
      </c>
      <c r="AX50" s="5" t="s">
        <v>35</v>
      </c>
      <c r="AZ50" s="5" t="s">
        <v>26</v>
      </c>
      <c r="BB50" s="5" t="s">
        <v>54</v>
      </c>
      <c r="BD50" s="5" t="s">
        <v>60</v>
      </c>
      <c r="BE50" t="s">
        <v>320</v>
      </c>
      <c r="BF50" s="5" t="s">
        <v>66</v>
      </c>
      <c r="BH50" s="5" t="s">
        <v>66</v>
      </c>
      <c r="BJ50" s="5" t="s">
        <v>66</v>
      </c>
      <c r="BL50" s="5" t="s">
        <v>66</v>
      </c>
      <c r="BN50" s="5" t="s">
        <v>66</v>
      </c>
      <c r="BP50" s="5" t="s">
        <v>64</v>
      </c>
      <c r="BR50" s="5" t="s">
        <v>64</v>
      </c>
      <c r="BT50" s="5" t="s">
        <v>317</v>
      </c>
      <c r="BV50" s="5" t="s">
        <v>64</v>
      </c>
      <c r="BX50" s="5" t="s">
        <v>64</v>
      </c>
      <c r="BZ50" s="5" t="s">
        <v>317</v>
      </c>
      <c r="CB50" s="5" t="s">
        <v>64</v>
      </c>
      <c r="CD50" s="5" t="s">
        <v>64</v>
      </c>
      <c r="CF50" s="5" t="s">
        <v>65</v>
      </c>
      <c r="CH50" s="5" t="s">
        <v>65</v>
      </c>
    </row>
    <row r="51" spans="1:86" x14ac:dyDescent="0.25">
      <c r="A51" t="s">
        <v>123</v>
      </c>
      <c r="B51" t="s">
        <v>1</v>
      </c>
      <c r="D51" t="s">
        <v>3</v>
      </c>
      <c r="F51" t="s">
        <v>315</v>
      </c>
      <c r="H51" s="5" t="s">
        <v>8</v>
      </c>
      <c r="J51" s="5" t="s">
        <v>20</v>
      </c>
      <c r="L51" s="5" t="s">
        <v>28</v>
      </c>
      <c r="N51" s="5" t="s">
        <v>26</v>
      </c>
      <c r="P51" s="5" t="s">
        <v>35</v>
      </c>
      <c r="R51" s="5" t="s">
        <v>35</v>
      </c>
      <c r="T51" s="5" t="s">
        <v>31</v>
      </c>
      <c r="V51" s="5" t="s">
        <v>31</v>
      </c>
      <c r="X51" s="5" t="s">
        <v>31</v>
      </c>
      <c r="Z51" s="5" t="s">
        <v>31</v>
      </c>
      <c r="AB51" s="5" t="s">
        <v>32</v>
      </c>
      <c r="AD51" s="5"/>
      <c r="AF51" s="5"/>
      <c r="AH51" s="5"/>
      <c r="AJ51" s="5"/>
      <c r="AL51" s="5"/>
      <c r="AN51" s="5"/>
      <c r="AP51" s="5"/>
      <c r="AR51" s="5"/>
      <c r="AT51" s="5"/>
      <c r="AV51" s="5"/>
      <c r="AX51" s="5"/>
      <c r="AZ51" s="5"/>
      <c r="BB51" s="5"/>
      <c r="BD51" s="5"/>
      <c r="BF51" s="5" t="s">
        <v>64</v>
      </c>
      <c r="BH51" s="5" t="s">
        <v>65</v>
      </c>
      <c r="BJ51" s="5" t="s">
        <v>64</v>
      </c>
      <c r="BL51" s="5" t="s">
        <v>64</v>
      </c>
      <c r="BN51" s="5" t="s">
        <v>64</v>
      </c>
      <c r="BP51" s="5" t="s">
        <v>66</v>
      </c>
      <c r="BR51" s="5" t="s">
        <v>66</v>
      </c>
      <c r="BT51" s="5" t="s">
        <v>64</v>
      </c>
      <c r="BV51" s="5" t="s">
        <v>66</v>
      </c>
      <c r="BX51" s="5" t="s">
        <v>66</v>
      </c>
      <c r="BZ51" s="5" t="s">
        <v>65</v>
      </c>
      <c r="CB51" s="5" t="s">
        <v>64</v>
      </c>
      <c r="CD51" s="5" t="s">
        <v>64</v>
      </c>
      <c r="CF51" s="5" t="s">
        <v>66</v>
      </c>
      <c r="CH51" s="5" t="s">
        <v>64</v>
      </c>
    </row>
    <row r="52" spans="1:86" x14ac:dyDescent="0.25">
      <c r="A52" t="s">
        <v>124</v>
      </c>
      <c r="B52" t="s">
        <v>0</v>
      </c>
      <c r="D52" t="s">
        <v>3</v>
      </c>
      <c r="F52" t="s">
        <v>315</v>
      </c>
      <c r="H52" s="5" t="s">
        <v>8</v>
      </c>
      <c r="J52" s="5" t="s">
        <v>21</v>
      </c>
      <c r="L52" s="5" t="s">
        <v>28</v>
      </c>
      <c r="N52" s="5" t="s">
        <v>26</v>
      </c>
      <c r="P52" s="5" t="s">
        <v>33</v>
      </c>
      <c r="R52" s="5" t="s">
        <v>34</v>
      </c>
      <c r="T52" s="5" t="s">
        <v>34</v>
      </c>
      <c r="V52" s="5" t="s">
        <v>31</v>
      </c>
      <c r="X52" s="5" t="s">
        <v>31</v>
      </c>
      <c r="Z52" s="5" t="s">
        <v>32</v>
      </c>
      <c r="AB52" s="5" t="s">
        <v>31</v>
      </c>
      <c r="AD52" s="5" t="s">
        <v>33</v>
      </c>
      <c r="AF52" s="5" t="s">
        <v>34</v>
      </c>
      <c r="AH52" s="5" t="s">
        <v>35</v>
      </c>
      <c r="AJ52" s="5" t="s">
        <v>34</v>
      </c>
      <c r="AL52" s="5" t="s">
        <v>35</v>
      </c>
      <c r="AN52" s="5" t="s">
        <v>33</v>
      </c>
      <c r="AP52" s="5" t="s">
        <v>31</v>
      </c>
      <c r="AR52" s="5" t="s">
        <v>35</v>
      </c>
      <c r="AT52" s="5" t="s">
        <v>32</v>
      </c>
      <c r="AV52" s="5" t="s">
        <v>32</v>
      </c>
      <c r="AX52" s="5" t="s">
        <v>32</v>
      </c>
      <c r="AZ52" s="5" t="s">
        <v>26</v>
      </c>
      <c r="BB52" s="5" t="s">
        <v>54</v>
      </c>
      <c r="BD52" s="5" t="s">
        <v>57</v>
      </c>
      <c r="BF52" s="5" t="s">
        <v>65</v>
      </c>
      <c r="BH52" s="5" t="s">
        <v>65</v>
      </c>
      <c r="BJ52" s="5" t="s">
        <v>65</v>
      </c>
      <c r="BL52" s="5" t="s">
        <v>66</v>
      </c>
      <c r="BN52" s="5" t="s">
        <v>65</v>
      </c>
      <c r="BP52" s="5" t="s">
        <v>64</v>
      </c>
      <c r="BR52" s="5" t="s">
        <v>64</v>
      </c>
      <c r="BT52" s="5" t="s">
        <v>317</v>
      </c>
      <c r="BV52" s="5" t="s">
        <v>65</v>
      </c>
      <c r="BX52" s="5" t="s">
        <v>317</v>
      </c>
      <c r="BZ52" s="5" t="s">
        <v>65</v>
      </c>
      <c r="CB52" s="5" t="s">
        <v>65</v>
      </c>
      <c r="CD52" s="5" t="s">
        <v>64</v>
      </c>
      <c r="CF52" s="5" t="s">
        <v>65</v>
      </c>
      <c r="CH52" s="5" t="s">
        <v>65</v>
      </c>
    </row>
    <row r="53" spans="1:86" x14ac:dyDescent="0.25">
      <c r="A53" t="s">
        <v>125</v>
      </c>
      <c r="B53" t="s">
        <v>1</v>
      </c>
      <c r="D53" t="s">
        <v>5</v>
      </c>
      <c r="F53" t="s">
        <v>315</v>
      </c>
      <c r="H53" s="5" t="s">
        <v>8</v>
      </c>
      <c r="J53" s="5" t="s">
        <v>21</v>
      </c>
      <c r="L53" s="5" t="s">
        <v>28</v>
      </c>
      <c r="N53" s="5" t="s">
        <v>27</v>
      </c>
      <c r="P53" s="5" t="s">
        <v>33</v>
      </c>
      <c r="R53" s="5" t="s">
        <v>32</v>
      </c>
      <c r="T53" s="5" t="s">
        <v>32</v>
      </c>
      <c r="V53" s="5" t="s">
        <v>34</v>
      </c>
      <c r="X53" s="5" t="s">
        <v>31</v>
      </c>
      <c r="Z53" s="5" t="s">
        <v>33</v>
      </c>
      <c r="AB53" s="5" t="s">
        <v>33</v>
      </c>
      <c r="AD53" s="5" t="s">
        <v>33</v>
      </c>
      <c r="AF53" s="5" t="s">
        <v>32</v>
      </c>
      <c r="AH53" s="5" t="s">
        <v>32</v>
      </c>
      <c r="AJ53" s="5" t="s">
        <v>32</v>
      </c>
      <c r="AL53" s="5" t="s">
        <v>33</v>
      </c>
      <c r="AN53" s="5" t="s">
        <v>32</v>
      </c>
      <c r="AP53" s="5" t="s">
        <v>32</v>
      </c>
      <c r="AR53" s="5" t="s">
        <v>34</v>
      </c>
      <c r="AT53" s="5" t="s">
        <v>33</v>
      </c>
      <c r="AV53" s="5" t="s">
        <v>34</v>
      </c>
      <c r="AX53" s="5" t="s">
        <v>33</v>
      </c>
      <c r="AZ53" s="5" t="s">
        <v>54</v>
      </c>
      <c r="BB53" s="5" t="s">
        <v>54</v>
      </c>
      <c r="BD53" s="5" t="s">
        <v>57</v>
      </c>
      <c r="BF53" s="5" t="s">
        <v>65</v>
      </c>
      <c r="BH53" s="5" t="s">
        <v>64</v>
      </c>
      <c r="BJ53" s="5" t="s">
        <v>65</v>
      </c>
      <c r="BL53" s="5" t="s">
        <v>64</v>
      </c>
      <c r="BN53" s="5" t="s">
        <v>317</v>
      </c>
      <c r="BP53" s="5" t="s">
        <v>64</v>
      </c>
      <c r="BR53" s="5" t="s">
        <v>64</v>
      </c>
      <c r="BT53" s="5" t="s">
        <v>64</v>
      </c>
      <c r="BV53" s="5" t="s">
        <v>317</v>
      </c>
      <c r="BX53" s="5" t="s">
        <v>66</v>
      </c>
      <c r="BZ53" s="5" t="s">
        <v>66</v>
      </c>
      <c r="CB53" s="5" t="s">
        <v>65</v>
      </c>
      <c r="CD53" s="5" t="s">
        <v>64</v>
      </c>
      <c r="CF53" s="5" t="s">
        <v>67</v>
      </c>
      <c r="CH53" s="5" t="s">
        <v>65</v>
      </c>
    </row>
    <row r="54" spans="1:86" x14ac:dyDescent="0.25">
      <c r="A54" t="s">
        <v>126</v>
      </c>
      <c r="B54" t="s">
        <v>1</v>
      </c>
      <c r="D54" t="s">
        <v>3</v>
      </c>
      <c r="F54" t="s">
        <v>315</v>
      </c>
      <c r="H54" s="5" t="s">
        <v>9</v>
      </c>
      <c r="J54" s="5" t="s">
        <v>21</v>
      </c>
      <c r="L54" s="5" t="s">
        <v>27</v>
      </c>
      <c r="N54" s="5" t="s">
        <v>26</v>
      </c>
      <c r="P54" s="5" t="s">
        <v>32</v>
      </c>
      <c r="R54" s="5" t="s">
        <v>31</v>
      </c>
      <c r="T54" s="5" t="s">
        <v>31</v>
      </c>
      <c r="V54" s="5" t="s">
        <v>31</v>
      </c>
      <c r="X54" s="5" t="s">
        <v>31</v>
      </c>
      <c r="Z54" s="5" t="s">
        <v>31</v>
      </c>
      <c r="AB54" s="5" t="s">
        <v>31</v>
      </c>
      <c r="AD54" s="5" t="s">
        <v>34</v>
      </c>
      <c r="AF54" s="5" t="s">
        <v>32</v>
      </c>
      <c r="AH54" s="5" t="s">
        <v>33</v>
      </c>
      <c r="AJ54" s="5" t="s">
        <v>32</v>
      </c>
      <c r="AL54" s="5" t="s">
        <v>34</v>
      </c>
      <c r="AN54" s="5" t="s">
        <v>32</v>
      </c>
      <c r="AP54" s="5" t="s">
        <v>33</v>
      </c>
      <c r="AR54" s="5" t="s">
        <v>32</v>
      </c>
      <c r="AT54" s="5" t="s">
        <v>34</v>
      </c>
      <c r="AV54" s="5" t="s">
        <v>32</v>
      </c>
      <c r="AX54" s="5" t="s">
        <v>32</v>
      </c>
      <c r="AZ54" s="5" t="s">
        <v>54</v>
      </c>
      <c r="BB54" s="5" t="s">
        <v>54</v>
      </c>
      <c r="BD54" s="5" t="s">
        <v>57</v>
      </c>
      <c r="BF54" s="5" t="s">
        <v>64</v>
      </c>
      <c r="BH54" s="5" t="s">
        <v>65</v>
      </c>
      <c r="BJ54" s="5" t="s">
        <v>65</v>
      </c>
      <c r="BL54" s="5" t="s">
        <v>64</v>
      </c>
      <c r="BN54" s="5" t="s">
        <v>65</v>
      </c>
      <c r="BP54" s="5" t="s">
        <v>64</v>
      </c>
      <c r="BR54" s="5" t="s">
        <v>64</v>
      </c>
      <c r="BT54" s="5" t="s">
        <v>64</v>
      </c>
      <c r="BV54" s="5" t="s">
        <v>64</v>
      </c>
      <c r="BX54" s="5" t="s">
        <v>64</v>
      </c>
      <c r="BZ54" s="5" t="s">
        <v>64</v>
      </c>
      <c r="CB54" s="5" t="s">
        <v>64</v>
      </c>
      <c r="CD54" s="5" t="s">
        <v>64</v>
      </c>
      <c r="CF54" s="5" t="s">
        <v>64</v>
      </c>
      <c r="CH54" s="5" t="s">
        <v>64</v>
      </c>
    </row>
    <row r="55" spans="1:86" x14ac:dyDescent="0.25">
      <c r="A55" t="s">
        <v>127</v>
      </c>
      <c r="B55" t="s">
        <v>1</v>
      </c>
      <c r="D55" t="s">
        <v>3</v>
      </c>
      <c r="F55" t="s">
        <v>315</v>
      </c>
      <c r="H55" s="5" t="s">
        <v>9</v>
      </c>
      <c r="J55" s="5" t="s">
        <v>20</v>
      </c>
      <c r="L55" s="5" t="s">
        <v>26</v>
      </c>
      <c r="N55" s="5" t="s">
        <v>26</v>
      </c>
      <c r="P55" s="5" t="s">
        <v>35</v>
      </c>
      <c r="R55" s="5" t="s">
        <v>32</v>
      </c>
      <c r="T55" s="5" t="s">
        <v>31</v>
      </c>
      <c r="V55" s="5" t="s">
        <v>31</v>
      </c>
      <c r="X55" s="5" t="s">
        <v>32</v>
      </c>
      <c r="Z55" s="5" t="s">
        <v>32</v>
      </c>
      <c r="AB55" s="5" t="s">
        <v>32</v>
      </c>
      <c r="AD55" s="5"/>
      <c r="AF55" s="5"/>
      <c r="AH55" s="5"/>
      <c r="AJ55" s="5"/>
      <c r="AL55" s="5"/>
      <c r="AN55" s="5"/>
      <c r="AP55" s="5"/>
      <c r="AR55" s="5"/>
      <c r="AT55" s="5"/>
      <c r="AV55" s="5"/>
      <c r="AX55" s="5"/>
      <c r="AZ55" s="5"/>
      <c r="BB55" s="5"/>
      <c r="BD55" s="5"/>
      <c r="BF55" s="5" t="s">
        <v>66</v>
      </c>
      <c r="BH55" s="5" t="s">
        <v>65</v>
      </c>
      <c r="BJ55" s="5" t="s">
        <v>66</v>
      </c>
      <c r="BL55" s="5" t="s">
        <v>66</v>
      </c>
      <c r="BN55" s="5" t="s">
        <v>66</v>
      </c>
      <c r="BP55" s="5" t="s">
        <v>317</v>
      </c>
      <c r="BR55" s="5" t="s">
        <v>65</v>
      </c>
      <c r="BT55" s="5" t="s">
        <v>317</v>
      </c>
      <c r="BV55" s="5" t="s">
        <v>65</v>
      </c>
      <c r="BX55" s="5" t="s">
        <v>65</v>
      </c>
      <c r="BZ55" s="5" t="s">
        <v>66</v>
      </c>
      <c r="CB55" s="5" t="s">
        <v>65</v>
      </c>
      <c r="CD55" s="5" t="s">
        <v>64</v>
      </c>
      <c r="CF55" s="5" t="s">
        <v>65</v>
      </c>
      <c r="CH55" s="5" t="s">
        <v>66</v>
      </c>
    </row>
    <row r="56" spans="1:86" x14ac:dyDescent="0.25">
      <c r="A56" t="s">
        <v>128</v>
      </c>
      <c r="B56" t="s">
        <v>0</v>
      </c>
      <c r="D56" t="s">
        <v>4</v>
      </c>
      <c r="F56" t="s">
        <v>315</v>
      </c>
      <c r="H56" s="5" t="s">
        <v>8</v>
      </c>
      <c r="J56" s="5" t="s">
        <v>21</v>
      </c>
      <c r="L56" s="5" t="s">
        <v>26</v>
      </c>
      <c r="N56" s="5" t="s">
        <v>26</v>
      </c>
      <c r="P56" s="5" t="s">
        <v>33</v>
      </c>
      <c r="R56" s="5" t="s">
        <v>33</v>
      </c>
      <c r="T56" s="5" t="s">
        <v>34</v>
      </c>
      <c r="V56" s="5" t="s">
        <v>31</v>
      </c>
      <c r="X56" s="5" t="s">
        <v>31</v>
      </c>
      <c r="Z56" s="5" t="s">
        <v>31</v>
      </c>
      <c r="AB56" s="5" t="s">
        <v>32</v>
      </c>
      <c r="AD56" s="5" t="s">
        <v>32</v>
      </c>
      <c r="AF56" s="5" t="s">
        <v>32</v>
      </c>
      <c r="AH56" s="5" t="s">
        <v>33</v>
      </c>
      <c r="AJ56" s="5" t="s">
        <v>33</v>
      </c>
      <c r="AL56" s="5" t="s">
        <v>33</v>
      </c>
      <c r="AN56" s="5" t="s">
        <v>33</v>
      </c>
      <c r="AP56" s="5" t="s">
        <v>32</v>
      </c>
      <c r="AR56" s="5" t="s">
        <v>33</v>
      </c>
      <c r="AT56" s="5" t="s">
        <v>34</v>
      </c>
      <c r="AV56" s="5" t="s">
        <v>33</v>
      </c>
      <c r="AX56" s="5" t="s">
        <v>33</v>
      </c>
      <c r="AZ56" s="5" t="s">
        <v>26</v>
      </c>
      <c r="BB56" s="5" t="s">
        <v>54</v>
      </c>
      <c r="BD56" s="5" t="s">
        <v>57</v>
      </c>
      <c r="BF56" s="5" t="s">
        <v>65</v>
      </c>
      <c r="BH56" s="5" t="s">
        <v>65</v>
      </c>
      <c r="BJ56" s="5" t="s">
        <v>65</v>
      </c>
      <c r="BL56" s="5" t="s">
        <v>65</v>
      </c>
      <c r="BN56" s="5" t="s">
        <v>65</v>
      </c>
      <c r="BP56" s="5" t="s">
        <v>317</v>
      </c>
      <c r="BR56" s="5" t="s">
        <v>317</v>
      </c>
      <c r="BT56" s="5" t="s">
        <v>317</v>
      </c>
      <c r="BV56" s="5" t="s">
        <v>317</v>
      </c>
      <c r="BX56" s="5" t="s">
        <v>65</v>
      </c>
      <c r="BZ56" s="5" t="s">
        <v>65</v>
      </c>
      <c r="CB56" s="5" t="s">
        <v>65</v>
      </c>
      <c r="CD56" s="5" t="s">
        <v>317</v>
      </c>
      <c r="CF56" s="5" t="s">
        <v>65</v>
      </c>
      <c r="CH56" s="5" t="s">
        <v>317</v>
      </c>
    </row>
    <row r="57" spans="1:86" x14ac:dyDescent="0.25">
      <c r="A57" t="s">
        <v>129</v>
      </c>
      <c r="B57" t="s">
        <v>0</v>
      </c>
      <c r="D57" t="s">
        <v>4</v>
      </c>
      <c r="F57" t="s">
        <v>315</v>
      </c>
      <c r="H57" s="5" t="s">
        <v>8</v>
      </c>
      <c r="J57" s="5" t="s">
        <v>21</v>
      </c>
      <c r="L57" s="5" t="s">
        <v>28</v>
      </c>
      <c r="N57" s="5" t="s">
        <v>26</v>
      </c>
      <c r="P57" s="5" t="s">
        <v>34</v>
      </c>
      <c r="R57" s="5" t="s">
        <v>33</v>
      </c>
      <c r="T57" s="5" t="s">
        <v>31</v>
      </c>
      <c r="V57" s="5" t="s">
        <v>31</v>
      </c>
      <c r="X57" s="5" t="s">
        <v>31</v>
      </c>
      <c r="Z57" s="5" t="s">
        <v>33</v>
      </c>
      <c r="AB57" s="5" t="s">
        <v>31</v>
      </c>
      <c r="AD57" s="5" t="s">
        <v>34</v>
      </c>
      <c r="AF57" s="5" t="s">
        <v>35</v>
      </c>
      <c r="AH57" s="5" t="s">
        <v>35</v>
      </c>
      <c r="AJ57" s="5" t="s">
        <v>35</v>
      </c>
      <c r="AL57" s="5" t="s">
        <v>34</v>
      </c>
      <c r="AN57" s="5" t="s">
        <v>31</v>
      </c>
      <c r="AP57" s="5" t="s">
        <v>31</v>
      </c>
      <c r="AR57" s="5" t="s">
        <v>33</v>
      </c>
      <c r="AT57" s="5" t="s">
        <v>34</v>
      </c>
      <c r="AV57" s="5" t="s">
        <v>34</v>
      </c>
      <c r="AX57" s="5" t="s">
        <v>35</v>
      </c>
      <c r="AZ57" s="5" t="s">
        <v>54</v>
      </c>
      <c r="BB57" s="5" t="s">
        <v>54</v>
      </c>
      <c r="BD57" s="5" t="s">
        <v>61</v>
      </c>
      <c r="BF57" s="5" t="s">
        <v>65</v>
      </c>
      <c r="BH57" s="5" t="s">
        <v>65</v>
      </c>
      <c r="BJ57" s="5" t="s">
        <v>65</v>
      </c>
      <c r="BL57" s="5" t="s">
        <v>65</v>
      </c>
      <c r="BN57" s="5" t="s">
        <v>65</v>
      </c>
      <c r="BP57" s="5" t="s">
        <v>64</v>
      </c>
      <c r="BR57" s="5" t="s">
        <v>64</v>
      </c>
      <c r="BT57" s="5" t="s">
        <v>317</v>
      </c>
      <c r="BV57" s="5" t="s">
        <v>64</v>
      </c>
      <c r="BX57" s="5" t="s">
        <v>65</v>
      </c>
      <c r="BZ57" s="5" t="s">
        <v>65</v>
      </c>
      <c r="CB57" s="5" t="s">
        <v>65</v>
      </c>
      <c r="CD57" s="5" t="s">
        <v>317</v>
      </c>
      <c r="CF57" s="5" t="s">
        <v>317</v>
      </c>
      <c r="CH57" s="5" t="s">
        <v>317</v>
      </c>
    </row>
    <row r="58" spans="1:86" x14ac:dyDescent="0.25">
      <c r="A58" t="s">
        <v>130</v>
      </c>
      <c r="B58" t="s">
        <v>1</v>
      </c>
      <c r="D58" t="s">
        <v>4</v>
      </c>
      <c r="F58" t="s">
        <v>315</v>
      </c>
      <c r="H58" s="5" t="s">
        <v>8</v>
      </c>
      <c r="J58" s="5" t="s">
        <v>21</v>
      </c>
      <c r="L58" s="5" t="s">
        <v>27</v>
      </c>
      <c r="N58" s="5" t="s">
        <v>26</v>
      </c>
      <c r="P58" s="5" t="s">
        <v>33</v>
      </c>
      <c r="R58" s="5" t="s">
        <v>32</v>
      </c>
      <c r="T58" s="5" t="s">
        <v>33</v>
      </c>
      <c r="V58" s="5" t="s">
        <v>34</v>
      </c>
      <c r="X58" s="5" t="s">
        <v>31</v>
      </c>
      <c r="Z58" s="5" t="s">
        <v>33</v>
      </c>
      <c r="AB58" s="5" t="s">
        <v>34</v>
      </c>
      <c r="AD58" s="5" t="s">
        <v>34</v>
      </c>
      <c r="AF58" s="5" t="s">
        <v>34</v>
      </c>
      <c r="AH58" s="5" t="s">
        <v>35</v>
      </c>
      <c r="AJ58" s="5" t="s">
        <v>33</v>
      </c>
      <c r="AL58" s="5" t="s">
        <v>35</v>
      </c>
      <c r="AN58" s="5" t="s">
        <v>35</v>
      </c>
      <c r="AP58" s="5" t="s">
        <v>35</v>
      </c>
      <c r="AR58" s="5" t="s">
        <v>34</v>
      </c>
      <c r="AT58" s="5" t="s">
        <v>35</v>
      </c>
      <c r="AV58" s="5" t="s">
        <v>34</v>
      </c>
      <c r="AX58" s="5" t="s">
        <v>32</v>
      </c>
      <c r="AZ58" s="5" t="s">
        <v>26</v>
      </c>
      <c r="BB58" s="5" t="s">
        <v>54</v>
      </c>
      <c r="BD58" s="5" t="s">
        <v>57</v>
      </c>
      <c r="BF58" s="5" t="s">
        <v>64</v>
      </c>
      <c r="BH58" s="5" t="s">
        <v>317</v>
      </c>
      <c r="BJ58" s="5" t="s">
        <v>65</v>
      </c>
      <c r="BL58" s="5" t="s">
        <v>317</v>
      </c>
      <c r="BN58" s="5" t="s">
        <v>317</v>
      </c>
      <c r="BP58" s="5" t="s">
        <v>66</v>
      </c>
      <c r="BR58" s="5" t="s">
        <v>65</v>
      </c>
      <c r="BT58" s="5" t="s">
        <v>64</v>
      </c>
      <c r="BV58" s="5" t="s">
        <v>66</v>
      </c>
      <c r="BX58" s="5" t="s">
        <v>65</v>
      </c>
      <c r="BZ58" s="5" t="s">
        <v>66</v>
      </c>
      <c r="CB58" s="5" t="s">
        <v>64</v>
      </c>
      <c r="CD58" s="5" t="s">
        <v>65</v>
      </c>
      <c r="CF58" s="5" t="s">
        <v>66</v>
      </c>
      <c r="CH58" s="5" t="s">
        <v>66</v>
      </c>
    </row>
    <row r="59" spans="1:86" x14ac:dyDescent="0.25">
      <c r="A59" t="s">
        <v>131</v>
      </c>
      <c r="B59" t="s">
        <v>0</v>
      </c>
      <c r="D59" t="s">
        <v>3</v>
      </c>
      <c r="F59" t="s">
        <v>315</v>
      </c>
      <c r="H59" s="5" t="s">
        <v>8</v>
      </c>
      <c r="J59" s="5" t="s">
        <v>21</v>
      </c>
      <c r="L59" s="5" t="s">
        <v>27</v>
      </c>
      <c r="N59" s="5" t="s">
        <v>27</v>
      </c>
      <c r="P59" s="5" t="s">
        <v>34</v>
      </c>
      <c r="R59" s="5" t="s">
        <v>31</v>
      </c>
      <c r="T59" s="5" t="s">
        <v>31</v>
      </c>
      <c r="V59" s="5" t="s">
        <v>32</v>
      </c>
      <c r="X59" s="5" t="s">
        <v>32</v>
      </c>
      <c r="Z59" s="5" t="s">
        <v>32</v>
      </c>
      <c r="AB59" s="5" t="s">
        <v>35</v>
      </c>
      <c r="AD59" s="5" t="s">
        <v>33</v>
      </c>
      <c r="AF59" s="5" t="s">
        <v>32</v>
      </c>
      <c r="AH59" s="5" t="s">
        <v>35</v>
      </c>
      <c r="AJ59" s="5" t="s">
        <v>34</v>
      </c>
      <c r="AL59" s="5" t="s">
        <v>33</v>
      </c>
      <c r="AN59" s="5" t="s">
        <v>34</v>
      </c>
      <c r="AP59" s="5" t="s">
        <v>31</v>
      </c>
      <c r="AR59" s="5" t="s">
        <v>33</v>
      </c>
      <c r="AT59" s="5" t="s">
        <v>34</v>
      </c>
      <c r="AV59" s="5" t="s">
        <v>31</v>
      </c>
      <c r="AX59" s="5" t="s">
        <v>31</v>
      </c>
      <c r="AZ59" s="5" t="s">
        <v>54</v>
      </c>
      <c r="BB59" s="5" t="s">
        <v>54</v>
      </c>
      <c r="BD59" s="5" t="s">
        <v>57</v>
      </c>
      <c r="BF59" s="5" t="s">
        <v>66</v>
      </c>
      <c r="BH59" s="5" t="s">
        <v>65</v>
      </c>
      <c r="BJ59" s="5" t="s">
        <v>65</v>
      </c>
      <c r="BL59" s="5" t="s">
        <v>65</v>
      </c>
      <c r="BN59" s="5" t="s">
        <v>65</v>
      </c>
      <c r="BP59" s="5" t="s">
        <v>317</v>
      </c>
      <c r="BR59" s="5" t="s">
        <v>64</v>
      </c>
      <c r="BT59" s="5" t="s">
        <v>317</v>
      </c>
      <c r="BV59" s="5" t="s">
        <v>317</v>
      </c>
      <c r="BX59" s="5" t="s">
        <v>64</v>
      </c>
      <c r="BZ59" s="5" t="s">
        <v>317</v>
      </c>
      <c r="CB59" s="5" t="s">
        <v>317</v>
      </c>
      <c r="CD59" s="5" t="s">
        <v>64</v>
      </c>
      <c r="CF59" s="5" t="s">
        <v>64</v>
      </c>
      <c r="CH59" s="5" t="s">
        <v>64</v>
      </c>
    </row>
    <row r="60" spans="1:86" x14ac:dyDescent="0.25">
      <c r="A60" t="s">
        <v>132</v>
      </c>
      <c r="B60" t="s">
        <v>1</v>
      </c>
      <c r="D60" t="s">
        <v>4</v>
      </c>
      <c r="F60" t="s">
        <v>315</v>
      </c>
      <c r="H60" s="5" t="s">
        <v>8</v>
      </c>
      <c r="J60" s="5" t="s">
        <v>21</v>
      </c>
      <c r="L60" s="5" t="s">
        <v>28</v>
      </c>
      <c r="N60" s="5" t="s">
        <v>26</v>
      </c>
      <c r="P60" s="5" t="s">
        <v>34</v>
      </c>
      <c r="R60" s="5" t="s">
        <v>33</v>
      </c>
      <c r="T60" s="5" t="s">
        <v>32</v>
      </c>
      <c r="V60" s="5" t="s">
        <v>32</v>
      </c>
      <c r="X60" s="5" t="s">
        <v>32</v>
      </c>
      <c r="Z60" s="5" t="s">
        <v>32</v>
      </c>
      <c r="AB60" s="5" t="s">
        <v>33</v>
      </c>
      <c r="AD60" s="5" t="s">
        <v>32</v>
      </c>
      <c r="AF60" s="5" t="s">
        <v>32</v>
      </c>
      <c r="AH60" s="5" t="s">
        <v>35</v>
      </c>
      <c r="AJ60" s="5" t="s">
        <v>35</v>
      </c>
      <c r="AL60" s="5" t="s">
        <v>35</v>
      </c>
      <c r="AN60" s="5" t="s">
        <v>35</v>
      </c>
      <c r="AP60" s="5" t="s">
        <v>31</v>
      </c>
      <c r="AR60" s="5" t="s">
        <v>35</v>
      </c>
      <c r="AT60" s="5" t="s">
        <v>35</v>
      </c>
      <c r="AV60" s="5" t="s">
        <v>34</v>
      </c>
      <c r="AX60" s="5"/>
      <c r="AZ60" s="5" t="s">
        <v>54</v>
      </c>
      <c r="BB60" s="5" t="s">
        <v>54</v>
      </c>
      <c r="BD60" s="5" t="s">
        <v>60</v>
      </c>
      <c r="BE60" t="s">
        <v>318</v>
      </c>
      <c r="BF60" s="5" t="s">
        <v>66</v>
      </c>
      <c r="BH60" s="5" t="s">
        <v>66</v>
      </c>
      <c r="BJ60" s="5" t="s">
        <v>66</v>
      </c>
      <c r="BL60" s="5" t="s">
        <v>66</v>
      </c>
      <c r="BN60" s="5" t="s">
        <v>66</v>
      </c>
      <c r="BP60" s="5" t="s">
        <v>64</v>
      </c>
      <c r="BR60" s="5" t="s">
        <v>64</v>
      </c>
      <c r="BT60" s="5" t="s">
        <v>66</v>
      </c>
      <c r="BV60" s="5" t="s">
        <v>67</v>
      </c>
      <c r="BX60" s="5" t="s">
        <v>66</v>
      </c>
      <c r="BZ60" s="5" t="s">
        <v>64</v>
      </c>
      <c r="CB60" s="5" t="s">
        <v>65</v>
      </c>
      <c r="CD60" s="5" t="s">
        <v>67</v>
      </c>
      <c r="CF60" s="5" t="s">
        <v>67</v>
      </c>
      <c r="CH60" s="5" t="s">
        <v>67</v>
      </c>
    </row>
    <row r="61" spans="1:86" x14ac:dyDescent="0.25">
      <c r="A61" t="s">
        <v>133</v>
      </c>
      <c r="B61" t="s">
        <v>0</v>
      </c>
      <c r="D61" t="s">
        <v>4</v>
      </c>
      <c r="F61" t="s">
        <v>315</v>
      </c>
      <c r="H61" s="5" t="s">
        <v>9</v>
      </c>
      <c r="J61" s="5" t="s">
        <v>21</v>
      </c>
      <c r="L61" s="5" t="s">
        <v>28</v>
      </c>
      <c r="N61" s="5" t="s">
        <v>28</v>
      </c>
      <c r="P61" s="5" t="s">
        <v>35</v>
      </c>
      <c r="R61" s="5" t="s">
        <v>34</v>
      </c>
      <c r="T61" s="5" t="s">
        <v>35</v>
      </c>
      <c r="V61" s="5" t="s">
        <v>31</v>
      </c>
      <c r="X61" s="5" t="s">
        <v>31</v>
      </c>
      <c r="Z61" s="5" t="s">
        <v>31</v>
      </c>
      <c r="AB61" s="5" t="s">
        <v>31</v>
      </c>
      <c r="AD61" s="5" t="s">
        <v>33</v>
      </c>
      <c r="AF61" s="5" t="s">
        <v>34</v>
      </c>
      <c r="AH61" s="5" t="s">
        <v>35</v>
      </c>
      <c r="AJ61" s="5" t="s">
        <v>33</v>
      </c>
      <c r="AL61" s="5" t="s">
        <v>33</v>
      </c>
      <c r="AN61" s="5" t="s">
        <v>34</v>
      </c>
      <c r="AP61" s="5" t="s">
        <v>35</v>
      </c>
      <c r="AR61" s="5" t="s">
        <v>34</v>
      </c>
      <c r="AT61" s="5" t="s">
        <v>33</v>
      </c>
      <c r="AV61" s="5" t="s">
        <v>33</v>
      </c>
      <c r="AX61" s="5" t="s">
        <v>35</v>
      </c>
      <c r="AZ61" s="5" t="s">
        <v>54</v>
      </c>
      <c r="BB61" s="5" t="s">
        <v>54</v>
      </c>
      <c r="BD61" s="5" t="s">
        <v>61</v>
      </c>
      <c r="BF61" s="5" t="s">
        <v>67</v>
      </c>
      <c r="BH61" s="5" t="s">
        <v>67</v>
      </c>
      <c r="BJ61" s="5" t="s">
        <v>67</v>
      </c>
      <c r="BL61" s="5" t="s">
        <v>67</v>
      </c>
      <c r="BN61" s="5" t="s">
        <v>67</v>
      </c>
      <c r="BP61" s="5"/>
      <c r="BR61" s="5"/>
      <c r="BT61" s="5" t="s">
        <v>66</v>
      </c>
      <c r="BV61" s="5" t="s">
        <v>66</v>
      </c>
      <c r="BX61" s="5" t="s">
        <v>67</v>
      </c>
      <c r="BZ61" s="5" t="s">
        <v>67</v>
      </c>
      <c r="CB61" s="5" t="s">
        <v>67</v>
      </c>
      <c r="CD61" s="5" t="s">
        <v>67</v>
      </c>
      <c r="CF61" s="5"/>
      <c r="CH61" s="5" t="s">
        <v>67</v>
      </c>
    </row>
    <row r="62" spans="1:86" x14ac:dyDescent="0.25">
      <c r="A62" t="s">
        <v>134</v>
      </c>
      <c r="B62" t="s">
        <v>0</v>
      </c>
      <c r="D62" t="s">
        <v>3</v>
      </c>
      <c r="F62" t="s">
        <v>315</v>
      </c>
      <c r="H62" s="5"/>
      <c r="J62" s="5" t="s">
        <v>21</v>
      </c>
      <c r="L62" s="5" t="s">
        <v>27</v>
      </c>
      <c r="N62" s="5" t="s">
        <v>26</v>
      </c>
      <c r="P62" s="5" t="s">
        <v>33</v>
      </c>
      <c r="R62" s="5" t="s">
        <v>34</v>
      </c>
      <c r="T62" s="5" t="s">
        <v>35</v>
      </c>
      <c r="V62" s="5" t="s">
        <v>32</v>
      </c>
      <c r="X62" s="5" t="s">
        <v>34</v>
      </c>
      <c r="Z62" s="5" t="s">
        <v>34</v>
      </c>
      <c r="AB62" s="5" t="s">
        <v>33</v>
      </c>
      <c r="AD62" s="5" t="s">
        <v>35</v>
      </c>
      <c r="AF62" s="5" t="s">
        <v>33</v>
      </c>
      <c r="AH62" s="5" t="s">
        <v>35</v>
      </c>
      <c r="AJ62" s="5" t="s">
        <v>34</v>
      </c>
      <c r="AL62" s="5" t="s">
        <v>35</v>
      </c>
      <c r="AN62" s="5" t="s">
        <v>34</v>
      </c>
      <c r="AP62" s="5" t="s">
        <v>33</v>
      </c>
      <c r="AR62" s="5" t="s">
        <v>33</v>
      </c>
      <c r="AT62" s="5" t="s">
        <v>34</v>
      </c>
      <c r="AV62" s="5" t="s">
        <v>32</v>
      </c>
      <c r="AX62" s="5" t="s">
        <v>31</v>
      </c>
      <c r="AZ62" s="5" t="s">
        <v>26</v>
      </c>
      <c r="BB62" s="5" t="s">
        <v>54</v>
      </c>
      <c r="BD62" s="5" t="s">
        <v>57</v>
      </c>
      <c r="BF62" s="5" t="s">
        <v>317</v>
      </c>
      <c r="BH62" s="5" t="s">
        <v>65</v>
      </c>
      <c r="BJ62" s="5" t="s">
        <v>66</v>
      </c>
      <c r="BL62" s="5" t="s">
        <v>67</v>
      </c>
      <c r="BN62" s="5" t="s">
        <v>66</v>
      </c>
      <c r="BP62" s="5" t="s">
        <v>317</v>
      </c>
      <c r="BR62" s="5" t="s">
        <v>65</v>
      </c>
      <c r="BT62" s="5" t="s">
        <v>317</v>
      </c>
      <c r="BV62" s="5" t="s">
        <v>67</v>
      </c>
      <c r="BX62" s="5" t="s">
        <v>65</v>
      </c>
      <c r="BZ62" s="5" t="s">
        <v>67</v>
      </c>
      <c r="CB62" s="5" t="s">
        <v>65</v>
      </c>
      <c r="CD62" s="5" t="s">
        <v>64</v>
      </c>
      <c r="CF62" s="5" t="s">
        <v>65</v>
      </c>
      <c r="CH62" s="5" t="s">
        <v>66</v>
      </c>
    </row>
    <row r="63" spans="1:86" x14ac:dyDescent="0.25">
      <c r="A63" t="s">
        <v>135</v>
      </c>
      <c r="B63" t="s">
        <v>0</v>
      </c>
      <c r="D63" t="s">
        <v>3</v>
      </c>
      <c r="F63" t="s">
        <v>315</v>
      </c>
      <c r="H63" s="5" t="s">
        <v>8</v>
      </c>
      <c r="J63" s="5" t="s">
        <v>21</v>
      </c>
      <c r="L63" s="5" t="s">
        <v>27</v>
      </c>
      <c r="N63" s="5" t="s">
        <v>27</v>
      </c>
      <c r="P63" s="5" t="s">
        <v>34</v>
      </c>
      <c r="R63" s="5" t="s">
        <v>33</v>
      </c>
      <c r="T63" s="5" t="s">
        <v>33</v>
      </c>
      <c r="V63" s="5" t="s">
        <v>31</v>
      </c>
      <c r="X63" s="5" t="s">
        <v>31</v>
      </c>
      <c r="Z63" s="5" t="s">
        <v>31</v>
      </c>
      <c r="AB63" s="5" t="s">
        <v>32</v>
      </c>
      <c r="AD63" s="5" t="s">
        <v>33</v>
      </c>
      <c r="AF63" s="5" t="s">
        <v>33</v>
      </c>
      <c r="AH63" s="5" t="s">
        <v>33</v>
      </c>
      <c r="AJ63" s="5" t="s">
        <v>32</v>
      </c>
      <c r="AL63" s="5" t="s">
        <v>34</v>
      </c>
      <c r="AN63" s="5" t="s">
        <v>33</v>
      </c>
      <c r="AP63" s="5" t="s">
        <v>35</v>
      </c>
      <c r="AR63" s="5" t="s">
        <v>33</v>
      </c>
      <c r="AT63" s="5" t="s">
        <v>33</v>
      </c>
      <c r="AV63" s="5" t="s">
        <v>33</v>
      </c>
      <c r="AX63" s="5" t="s">
        <v>34</v>
      </c>
      <c r="AZ63" s="5" t="s">
        <v>26</v>
      </c>
      <c r="BB63" s="5" t="s">
        <v>54</v>
      </c>
      <c r="BD63" s="5" t="s">
        <v>57</v>
      </c>
      <c r="BF63" s="5" t="s">
        <v>65</v>
      </c>
      <c r="BH63" s="5" t="s">
        <v>65</v>
      </c>
      <c r="BJ63" s="5" t="s">
        <v>66</v>
      </c>
      <c r="BL63" s="5" t="s">
        <v>67</v>
      </c>
      <c r="BN63" s="5" t="s">
        <v>67</v>
      </c>
      <c r="BP63" s="5" t="s">
        <v>66</v>
      </c>
      <c r="BR63" s="5" t="s">
        <v>66</v>
      </c>
      <c r="BT63" s="5" t="s">
        <v>65</v>
      </c>
      <c r="BV63" s="5" t="s">
        <v>66</v>
      </c>
      <c r="BX63" s="5" t="s">
        <v>65</v>
      </c>
      <c r="BZ63" s="5" t="s">
        <v>66</v>
      </c>
      <c r="CB63" s="5" t="s">
        <v>66</v>
      </c>
      <c r="CD63" s="5" t="s">
        <v>67</v>
      </c>
      <c r="CF63" s="5" t="s">
        <v>67</v>
      </c>
      <c r="CH63" s="5" t="s">
        <v>66</v>
      </c>
    </row>
    <row r="64" spans="1:86" x14ac:dyDescent="0.25">
      <c r="A64" t="s">
        <v>136</v>
      </c>
      <c r="B64" t="s">
        <v>0</v>
      </c>
      <c r="D64" t="s">
        <v>4</v>
      </c>
      <c r="F64" t="s">
        <v>315</v>
      </c>
      <c r="H64" s="5" t="s">
        <v>9</v>
      </c>
      <c r="J64" s="5" t="s">
        <v>23</v>
      </c>
      <c r="L64" s="5" t="s">
        <v>27</v>
      </c>
      <c r="N64" s="5" t="s">
        <v>26</v>
      </c>
      <c r="P64" s="5" t="s">
        <v>31</v>
      </c>
      <c r="R64" s="5" t="s">
        <v>31</v>
      </c>
      <c r="T64" s="5" t="s">
        <v>31</v>
      </c>
      <c r="V64" s="5" t="s">
        <v>35</v>
      </c>
      <c r="X64" s="5" t="s">
        <v>33</v>
      </c>
      <c r="Z64" s="5" t="s">
        <v>32</v>
      </c>
      <c r="AB64" s="5" t="s">
        <v>35</v>
      </c>
      <c r="AD64" s="5" t="s">
        <v>31</v>
      </c>
      <c r="AF64" s="5" t="s">
        <v>31</v>
      </c>
      <c r="AH64" s="5" t="s">
        <v>35</v>
      </c>
      <c r="AJ64" s="5" t="s">
        <v>33</v>
      </c>
      <c r="AL64" s="5" t="s">
        <v>35</v>
      </c>
      <c r="AN64" s="5" t="s">
        <v>35</v>
      </c>
      <c r="AP64" s="5" t="s">
        <v>32</v>
      </c>
      <c r="AR64" s="5" t="s">
        <v>34</v>
      </c>
      <c r="AT64" s="5" t="s">
        <v>35</v>
      </c>
      <c r="AV64" s="5" t="s">
        <v>32</v>
      </c>
      <c r="AX64" s="5" t="s">
        <v>31</v>
      </c>
      <c r="AZ64" s="5" t="s">
        <v>26</v>
      </c>
      <c r="BB64" s="5" t="s">
        <v>56</v>
      </c>
      <c r="BD64" s="5"/>
      <c r="BF64" s="5" t="s">
        <v>317</v>
      </c>
      <c r="BH64" s="5" t="s">
        <v>64</v>
      </c>
      <c r="BJ64" s="5" t="s">
        <v>64</v>
      </c>
      <c r="BL64" s="5" t="s">
        <v>64</v>
      </c>
      <c r="BN64" s="5" t="s">
        <v>66</v>
      </c>
      <c r="BP64" s="5" t="s">
        <v>64</v>
      </c>
      <c r="BR64" s="5" t="s">
        <v>64</v>
      </c>
      <c r="BT64" s="5" t="s">
        <v>65</v>
      </c>
      <c r="BV64" s="5" t="s">
        <v>64</v>
      </c>
      <c r="BX64" s="5" t="s">
        <v>64</v>
      </c>
      <c r="BZ64" s="5" t="s">
        <v>317</v>
      </c>
      <c r="CB64" s="5" t="s">
        <v>64</v>
      </c>
      <c r="CD64" s="5" t="s">
        <v>317</v>
      </c>
      <c r="CF64" s="5" t="s">
        <v>317</v>
      </c>
      <c r="CH64" s="5" t="s">
        <v>64</v>
      </c>
    </row>
    <row r="65" spans="1:86" x14ac:dyDescent="0.25">
      <c r="A65" t="s">
        <v>137</v>
      </c>
      <c r="B65" t="s">
        <v>1</v>
      </c>
      <c r="D65" t="s">
        <v>5</v>
      </c>
      <c r="F65" t="s">
        <v>315</v>
      </c>
      <c r="H65" s="5" t="s">
        <v>9</v>
      </c>
      <c r="J65" s="5" t="s">
        <v>21</v>
      </c>
      <c r="L65" s="5" t="s">
        <v>28</v>
      </c>
      <c r="N65" s="5" t="s">
        <v>26</v>
      </c>
      <c r="P65" s="5" t="s">
        <v>33</v>
      </c>
      <c r="R65" s="5" t="s">
        <v>33</v>
      </c>
      <c r="T65" s="5" t="s">
        <v>31</v>
      </c>
      <c r="V65" s="5" t="s">
        <v>32</v>
      </c>
      <c r="X65" s="5" t="s">
        <v>33</v>
      </c>
      <c r="Z65" s="5" t="s">
        <v>33</v>
      </c>
      <c r="AB65" s="5" t="s">
        <v>33</v>
      </c>
      <c r="AD65" s="5" t="s">
        <v>33</v>
      </c>
      <c r="AF65" s="5" t="s">
        <v>33</v>
      </c>
      <c r="AH65" s="5" t="s">
        <v>34</v>
      </c>
      <c r="AJ65" s="5" t="s">
        <v>34</v>
      </c>
      <c r="AL65" s="5" t="s">
        <v>35</v>
      </c>
      <c r="AN65" s="5" t="s">
        <v>35</v>
      </c>
      <c r="AP65" s="5" t="s">
        <v>32</v>
      </c>
      <c r="AR65" s="5" t="s">
        <v>33</v>
      </c>
      <c r="AT65" s="5" t="s">
        <v>35</v>
      </c>
      <c r="AV65" s="5" t="s">
        <v>34</v>
      </c>
      <c r="AX65" s="5" t="s">
        <v>34</v>
      </c>
      <c r="AZ65" s="5" t="s">
        <v>26</v>
      </c>
      <c r="BB65" s="5" t="s">
        <v>54</v>
      </c>
      <c r="BD65" s="5" t="s">
        <v>57</v>
      </c>
      <c r="BF65" s="5" t="s">
        <v>65</v>
      </c>
      <c r="BH65" s="5" t="s">
        <v>65</v>
      </c>
      <c r="BJ65" s="5" t="s">
        <v>317</v>
      </c>
      <c r="BL65" s="5" t="s">
        <v>65</v>
      </c>
      <c r="BN65" s="5" t="s">
        <v>317</v>
      </c>
      <c r="BP65" s="5" t="s">
        <v>64</v>
      </c>
      <c r="BR65" s="5" t="s">
        <v>317</v>
      </c>
      <c r="BT65" s="5" t="s">
        <v>65</v>
      </c>
      <c r="BV65" s="5" t="s">
        <v>65</v>
      </c>
      <c r="BX65" s="5" t="s">
        <v>65</v>
      </c>
      <c r="BZ65" s="5" t="s">
        <v>65</v>
      </c>
      <c r="CB65" s="5" t="s">
        <v>317</v>
      </c>
      <c r="CD65" s="5" t="s">
        <v>317</v>
      </c>
      <c r="CF65" s="5" t="s">
        <v>317</v>
      </c>
      <c r="CH65" s="5" t="s">
        <v>65</v>
      </c>
    </row>
    <row r="66" spans="1:86" x14ac:dyDescent="0.25">
      <c r="A66" t="s">
        <v>138</v>
      </c>
      <c r="B66" t="s">
        <v>0</v>
      </c>
      <c r="D66" t="s">
        <v>4</v>
      </c>
      <c r="F66" t="s">
        <v>315</v>
      </c>
      <c r="H66" s="5" t="s">
        <v>10</v>
      </c>
      <c r="J66" s="5" t="s">
        <v>21</v>
      </c>
      <c r="L66" s="5" t="s">
        <v>28</v>
      </c>
      <c r="N66" s="5" t="s">
        <v>26</v>
      </c>
      <c r="P66" s="5" t="s">
        <v>32</v>
      </c>
      <c r="R66" s="5" t="s">
        <v>31</v>
      </c>
      <c r="T66" s="5" t="s">
        <v>31</v>
      </c>
      <c r="V66" s="5" t="s">
        <v>32</v>
      </c>
      <c r="X66" s="5" t="s">
        <v>31</v>
      </c>
      <c r="Z66" s="5" t="s">
        <v>32</v>
      </c>
      <c r="AB66" s="5" t="s">
        <v>32</v>
      </c>
      <c r="AD66" s="5" t="s">
        <v>32</v>
      </c>
      <c r="AF66" s="5" t="s">
        <v>33</v>
      </c>
      <c r="AH66" s="5" t="s">
        <v>34</v>
      </c>
      <c r="AJ66" s="5" t="s">
        <v>33</v>
      </c>
      <c r="AL66" s="5" t="s">
        <v>34</v>
      </c>
      <c r="AN66" s="5" t="s">
        <v>34</v>
      </c>
      <c r="AP66" s="5" t="s">
        <v>33</v>
      </c>
      <c r="AR66" s="5" t="s">
        <v>33</v>
      </c>
      <c r="AT66" s="5" t="s">
        <v>34</v>
      </c>
      <c r="AV66" s="5" t="s">
        <v>34</v>
      </c>
      <c r="AX66" s="5" t="s">
        <v>33</v>
      </c>
      <c r="AZ66" s="5" t="s">
        <v>26</v>
      </c>
      <c r="BB66" s="5" t="s">
        <v>54</v>
      </c>
      <c r="BD66" s="5" t="s">
        <v>57</v>
      </c>
      <c r="BF66" s="5" t="s">
        <v>66</v>
      </c>
      <c r="BH66" s="5" t="s">
        <v>317</v>
      </c>
      <c r="BJ66" s="5" t="s">
        <v>64</v>
      </c>
      <c r="BL66" s="5" t="s">
        <v>66</v>
      </c>
      <c r="BN66" s="5" t="s">
        <v>317</v>
      </c>
      <c r="BP66" s="5" t="s">
        <v>64</v>
      </c>
      <c r="BR66" s="5" t="s">
        <v>64</v>
      </c>
      <c r="BT66" s="5" t="s">
        <v>64</v>
      </c>
      <c r="BV66" s="5" t="s">
        <v>64</v>
      </c>
      <c r="BX66" s="5" t="s">
        <v>64</v>
      </c>
      <c r="BZ66" s="5" t="s">
        <v>317</v>
      </c>
      <c r="CB66" s="5" t="s">
        <v>64</v>
      </c>
      <c r="CD66" s="5" t="s">
        <v>64</v>
      </c>
      <c r="CF66" s="5" t="s">
        <v>65</v>
      </c>
      <c r="CH66" s="5" t="s">
        <v>64</v>
      </c>
    </row>
    <row r="67" spans="1:86" x14ac:dyDescent="0.25">
      <c r="A67" t="s">
        <v>139</v>
      </c>
      <c r="B67" t="s">
        <v>1</v>
      </c>
      <c r="D67" t="s">
        <v>4</v>
      </c>
      <c r="F67" t="s">
        <v>315</v>
      </c>
      <c r="H67" s="5" t="s">
        <v>8</v>
      </c>
      <c r="J67" s="5" t="s">
        <v>21</v>
      </c>
      <c r="L67" s="5" t="s">
        <v>26</v>
      </c>
      <c r="N67" s="5" t="s">
        <v>26</v>
      </c>
      <c r="P67" s="5" t="s">
        <v>33</v>
      </c>
      <c r="R67" s="5" t="s">
        <v>31</v>
      </c>
      <c r="T67" s="5" t="s">
        <v>31</v>
      </c>
      <c r="V67" s="5" t="s">
        <v>31</v>
      </c>
      <c r="X67" s="5" t="s">
        <v>31</v>
      </c>
      <c r="Z67" s="5" t="s">
        <v>31</v>
      </c>
      <c r="AB67" s="5" t="s">
        <v>33</v>
      </c>
      <c r="AD67" s="5" t="s">
        <v>31</v>
      </c>
      <c r="AF67" s="5" t="s">
        <v>33</v>
      </c>
      <c r="AH67" s="5" t="s">
        <v>31</v>
      </c>
      <c r="AJ67" s="5" t="s">
        <v>33</v>
      </c>
      <c r="AL67" s="5" t="s">
        <v>33</v>
      </c>
      <c r="AN67" s="5" t="s">
        <v>31</v>
      </c>
      <c r="AP67" s="5" t="s">
        <v>33</v>
      </c>
      <c r="AR67" s="5" t="s">
        <v>33</v>
      </c>
      <c r="AT67" s="5" t="s">
        <v>31</v>
      </c>
      <c r="AV67" s="5" t="s">
        <v>31</v>
      </c>
      <c r="AX67" s="5" t="s">
        <v>35</v>
      </c>
      <c r="AZ67" s="5" t="s">
        <v>26</v>
      </c>
      <c r="BB67" s="5" t="s">
        <v>54</v>
      </c>
      <c r="BD67" s="5" t="s">
        <v>61</v>
      </c>
      <c r="BF67" s="5" t="s">
        <v>64</v>
      </c>
      <c r="BH67" s="5" t="s">
        <v>64</v>
      </c>
      <c r="BJ67" s="5" t="s">
        <v>64</v>
      </c>
      <c r="BL67" s="5" t="s">
        <v>64</v>
      </c>
      <c r="BN67" s="5" t="s">
        <v>64</v>
      </c>
      <c r="BP67" s="5" t="s">
        <v>64</v>
      </c>
      <c r="BR67" s="5" t="s">
        <v>64</v>
      </c>
      <c r="BT67" s="5" t="s">
        <v>64</v>
      </c>
      <c r="BV67" s="5" t="s">
        <v>64</v>
      </c>
      <c r="BX67" s="5" t="s">
        <v>64</v>
      </c>
      <c r="BZ67" s="5" t="s">
        <v>64</v>
      </c>
      <c r="CB67" s="5" t="s">
        <v>64</v>
      </c>
      <c r="CD67" s="5" t="s">
        <v>64</v>
      </c>
      <c r="CF67" s="5" t="s">
        <v>64</v>
      </c>
      <c r="CH67" s="5" t="s">
        <v>64</v>
      </c>
    </row>
    <row r="68" spans="1:86" x14ac:dyDescent="0.25">
      <c r="A68" t="s">
        <v>140</v>
      </c>
      <c r="B68" t="s">
        <v>1</v>
      </c>
      <c r="D68" t="s">
        <v>4</v>
      </c>
      <c r="F68" t="s">
        <v>315</v>
      </c>
      <c r="H68" s="5" t="s">
        <v>9</v>
      </c>
      <c r="J68" s="5" t="s">
        <v>21</v>
      </c>
      <c r="L68" s="5" t="s">
        <v>28</v>
      </c>
      <c r="N68" s="5" t="s">
        <v>26</v>
      </c>
      <c r="P68" s="5" t="s">
        <v>33</v>
      </c>
      <c r="R68" s="5" t="s">
        <v>33</v>
      </c>
      <c r="T68" s="5" t="s">
        <v>31</v>
      </c>
      <c r="V68" s="5" t="s">
        <v>33</v>
      </c>
      <c r="X68" s="5" t="s">
        <v>32</v>
      </c>
      <c r="Z68" s="5" t="s">
        <v>33</v>
      </c>
      <c r="AB68" s="5" t="s">
        <v>32</v>
      </c>
      <c r="AD68" s="5" t="s">
        <v>31</v>
      </c>
      <c r="AF68" s="5" t="s">
        <v>35</v>
      </c>
      <c r="AH68" s="5" t="s">
        <v>35</v>
      </c>
      <c r="AJ68" s="5" t="s">
        <v>35</v>
      </c>
      <c r="AL68" s="5" t="s">
        <v>35</v>
      </c>
      <c r="AN68" s="5" t="s">
        <v>35</v>
      </c>
      <c r="AP68" s="5" t="s">
        <v>35</v>
      </c>
      <c r="AR68" s="5" t="s">
        <v>35</v>
      </c>
      <c r="AT68" s="5" t="s">
        <v>35</v>
      </c>
      <c r="AV68" s="5" t="s">
        <v>34</v>
      </c>
      <c r="AX68" s="5" t="s">
        <v>33</v>
      </c>
      <c r="AZ68" s="5" t="s">
        <v>54</v>
      </c>
      <c r="BB68" s="5" t="s">
        <v>56</v>
      </c>
      <c r="BD68" s="5"/>
      <c r="BF68" s="5" t="s">
        <v>65</v>
      </c>
      <c r="BH68" s="5" t="s">
        <v>65</v>
      </c>
      <c r="BJ68" s="5" t="s">
        <v>65</v>
      </c>
      <c r="BL68" s="5" t="s">
        <v>317</v>
      </c>
      <c r="BN68" s="5" t="s">
        <v>65</v>
      </c>
      <c r="BP68" s="5" t="s">
        <v>65</v>
      </c>
      <c r="BR68" s="5" t="s">
        <v>66</v>
      </c>
      <c r="BT68" s="5" t="s">
        <v>65</v>
      </c>
      <c r="BV68" s="5" t="s">
        <v>66</v>
      </c>
      <c r="BX68" s="5" t="s">
        <v>65</v>
      </c>
      <c r="BZ68" s="5" t="s">
        <v>66</v>
      </c>
      <c r="CB68" s="5" t="s">
        <v>67</v>
      </c>
      <c r="CD68" s="5" t="s">
        <v>65</v>
      </c>
      <c r="CF68" s="5" t="s">
        <v>65</v>
      </c>
      <c r="CH68" s="5" t="s">
        <v>65</v>
      </c>
    </row>
    <row r="69" spans="1:86" x14ac:dyDescent="0.25">
      <c r="A69" t="s">
        <v>141</v>
      </c>
      <c r="B69" t="s">
        <v>1</v>
      </c>
      <c r="D69" t="s">
        <v>3</v>
      </c>
      <c r="F69" t="s">
        <v>315</v>
      </c>
      <c r="H69" s="5" t="s">
        <v>8</v>
      </c>
      <c r="J69" s="5" t="s">
        <v>21</v>
      </c>
      <c r="L69" s="5" t="s">
        <v>28</v>
      </c>
      <c r="N69" s="5" t="s">
        <v>26</v>
      </c>
      <c r="P69" s="5" t="s">
        <v>33</v>
      </c>
      <c r="R69" s="5" t="s">
        <v>33</v>
      </c>
      <c r="T69" s="5" t="s">
        <v>34</v>
      </c>
      <c r="V69" s="5" t="s">
        <v>32</v>
      </c>
      <c r="X69" s="5" t="s">
        <v>32</v>
      </c>
      <c r="Z69" s="5" t="s">
        <v>31</v>
      </c>
      <c r="AB69" s="5" t="s">
        <v>33</v>
      </c>
      <c r="AD69" s="5" t="s">
        <v>34</v>
      </c>
      <c r="AF69" s="5" t="s">
        <v>33</v>
      </c>
      <c r="AH69" s="5" t="s">
        <v>34</v>
      </c>
      <c r="AJ69" s="5" t="s">
        <v>33</v>
      </c>
      <c r="AL69" s="5" t="s">
        <v>34</v>
      </c>
      <c r="AN69" s="5" t="s">
        <v>34</v>
      </c>
      <c r="AP69" s="5" t="s">
        <v>35</v>
      </c>
      <c r="AR69" s="5" t="s">
        <v>34</v>
      </c>
      <c r="AT69" s="5" t="s">
        <v>35</v>
      </c>
      <c r="AV69" s="5" t="s">
        <v>33</v>
      </c>
      <c r="AX69" s="5" t="s">
        <v>35</v>
      </c>
      <c r="AZ69" s="5" t="s">
        <v>26</v>
      </c>
      <c r="BB69" s="5" t="s">
        <v>54</v>
      </c>
      <c r="BD69" s="5" t="s">
        <v>57</v>
      </c>
      <c r="BF69" s="5" t="s">
        <v>65</v>
      </c>
      <c r="BH69" s="5" t="s">
        <v>65</v>
      </c>
      <c r="BJ69" s="5" t="s">
        <v>66</v>
      </c>
      <c r="BL69" s="5" t="s">
        <v>66</v>
      </c>
      <c r="BN69" s="5" t="s">
        <v>66</v>
      </c>
      <c r="BP69" s="5" t="s">
        <v>317</v>
      </c>
      <c r="BR69" s="5" t="s">
        <v>317</v>
      </c>
      <c r="BT69" s="5" t="s">
        <v>317</v>
      </c>
      <c r="BV69" s="5" t="s">
        <v>317</v>
      </c>
      <c r="BX69" s="5" t="s">
        <v>317</v>
      </c>
      <c r="BZ69" s="5" t="s">
        <v>65</v>
      </c>
      <c r="CB69" s="5" t="s">
        <v>65</v>
      </c>
      <c r="CD69" s="5" t="s">
        <v>317</v>
      </c>
      <c r="CF69" s="5" t="s">
        <v>66</v>
      </c>
      <c r="CH69" s="5" t="s">
        <v>65</v>
      </c>
    </row>
    <row r="70" spans="1:86" x14ac:dyDescent="0.25">
      <c r="A70" t="s">
        <v>142</v>
      </c>
      <c r="B70" t="s">
        <v>1</v>
      </c>
      <c r="D70" t="s">
        <v>3</v>
      </c>
      <c r="F70" t="s">
        <v>315</v>
      </c>
      <c r="H70" s="5" t="s">
        <v>7</v>
      </c>
      <c r="J70" s="5" t="s">
        <v>21</v>
      </c>
      <c r="L70" s="5" t="s">
        <v>27</v>
      </c>
      <c r="N70" s="5" t="s">
        <v>26</v>
      </c>
      <c r="P70" s="5" t="s">
        <v>33</v>
      </c>
      <c r="R70" s="5" t="s">
        <v>32</v>
      </c>
      <c r="T70" s="5" t="s">
        <v>32</v>
      </c>
      <c r="V70" s="5" t="s">
        <v>31</v>
      </c>
      <c r="X70" s="5" t="s">
        <v>31</v>
      </c>
      <c r="Z70" s="5" t="s">
        <v>31</v>
      </c>
      <c r="AB70" s="5" t="s">
        <v>31</v>
      </c>
      <c r="AD70" s="5" t="s">
        <v>33</v>
      </c>
      <c r="AF70" s="5" t="s">
        <v>33</v>
      </c>
      <c r="AH70" s="5" t="s">
        <v>34</v>
      </c>
      <c r="AJ70" s="5" t="s">
        <v>32</v>
      </c>
      <c r="AL70" s="5" t="s">
        <v>33</v>
      </c>
      <c r="AN70" s="5" t="s">
        <v>33</v>
      </c>
      <c r="AP70" s="5" t="s">
        <v>33</v>
      </c>
      <c r="AR70" s="5" t="s">
        <v>34</v>
      </c>
      <c r="AT70" s="5" t="s">
        <v>33</v>
      </c>
      <c r="AV70" s="5" t="s">
        <v>32</v>
      </c>
      <c r="AX70" s="5" t="s">
        <v>33</v>
      </c>
      <c r="AZ70" s="5" t="s">
        <v>26</v>
      </c>
      <c r="BB70" s="5" t="s">
        <v>56</v>
      </c>
      <c r="BD70" s="5"/>
      <c r="BF70" s="5" t="s">
        <v>317</v>
      </c>
      <c r="BH70" s="5" t="s">
        <v>317</v>
      </c>
      <c r="BJ70" s="5" t="s">
        <v>317</v>
      </c>
      <c r="BL70" s="5" t="s">
        <v>317</v>
      </c>
      <c r="BN70" s="5" t="s">
        <v>64</v>
      </c>
      <c r="BP70" s="5" t="s">
        <v>64</v>
      </c>
      <c r="BR70" s="5" t="s">
        <v>317</v>
      </c>
      <c r="BT70" s="5" t="s">
        <v>317</v>
      </c>
      <c r="BV70" s="5" t="s">
        <v>67</v>
      </c>
      <c r="BX70" s="5" t="s">
        <v>65</v>
      </c>
      <c r="BZ70" s="5" t="s">
        <v>317</v>
      </c>
      <c r="CB70" s="5" t="s">
        <v>317</v>
      </c>
      <c r="CD70" s="5" t="s">
        <v>64</v>
      </c>
      <c r="CF70" s="5" t="s">
        <v>64</v>
      </c>
      <c r="CH70" s="5" t="s">
        <v>64</v>
      </c>
    </row>
    <row r="71" spans="1:86" x14ac:dyDescent="0.25">
      <c r="A71" t="s">
        <v>143</v>
      </c>
      <c r="B71" t="s">
        <v>0</v>
      </c>
      <c r="D71" t="s">
        <v>3</v>
      </c>
      <c r="F71" t="s">
        <v>315</v>
      </c>
      <c r="H71" s="5" t="s">
        <v>9</v>
      </c>
      <c r="J71" s="5" t="s">
        <v>21</v>
      </c>
      <c r="L71" s="5" t="s">
        <v>28</v>
      </c>
      <c r="N71" s="5" t="s">
        <v>26</v>
      </c>
      <c r="P71" s="5" t="s">
        <v>34</v>
      </c>
      <c r="R71" s="5" t="s">
        <v>34</v>
      </c>
      <c r="T71" s="5" t="s">
        <v>35</v>
      </c>
      <c r="V71" s="5" t="s">
        <v>31</v>
      </c>
      <c r="X71" s="5" t="s">
        <v>31</v>
      </c>
      <c r="Z71" s="5" t="s">
        <v>31</v>
      </c>
      <c r="AB71" s="5" t="s">
        <v>31</v>
      </c>
      <c r="AD71" s="5" t="s">
        <v>35</v>
      </c>
      <c r="AF71" s="5" t="s">
        <v>35</v>
      </c>
      <c r="AH71" s="5" t="s">
        <v>35</v>
      </c>
      <c r="AJ71" s="5" t="s">
        <v>34</v>
      </c>
      <c r="AL71" s="5" t="s">
        <v>35</v>
      </c>
      <c r="AN71" s="5" t="s">
        <v>35</v>
      </c>
      <c r="AP71" s="5" t="s">
        <v>35</v>
      </c>
      <c r="AR71" s="5" t="s">
        <v>34</v>
      </c>
      <c r="AT71" s="5" t="s">
        <v>35</v>
      </c>
      <c r="AV71" s="5" t="s">
        <v>34</v>
      </c>
      <c r="AX71" s="5" t="s">
        <v>34</v>
      </c>
      <c r="AZ71" s="5" t="s">
        <v>26</v>
      </c>
      <c r="BB71" s="5" t="s">
        <v>54</v>
      </c>
      <c r="BD71" s="5" t="s">
        <v>61</v>
      </c>
      <c r="BF71" s="5" t="s">
        <v>67</v>
      </c>
      <c r="BH71" s="5" t="s">
        <v>66</v>
      </c>
      <c r="BJ71" s="5" t="s">
        <v>67</v>
      </c>
      <c r="BL71" s="5" t="s">
        <v>67</v>
      </c>
      <c r="BN71" s="5" t="s">
        <v>67</v>
      </c>
      <c r="BP71" s="5" t="s">
        <v>66</v>
      </c>
      <c r="BR71" s="5" t="s">
        <v>67</v>
      </c>
      <c r="BT71" s="5" t="s">
        <v>67</v>
      </c>
      <c r="BV71" s="5" t="s">
        <v>66</v>
      </c>
      <c r="BX71" s="5" t="s">
        <v>67</v>
      </c>
      <c r="BZ71" s="5" t="s">
        <v>67</v>
      </c>
      <c r="CB71" s="5" t="s">
        <v>67</v>
      </c>
      <c r="CD71" s="5" t="s">
        <v>65</v>
      </c>
      <c r="CF71" s="5" t="s">
        <v>67</v>
      </c>
      <c r="CH71" s="5" t="s">
        <v>67</v>
      </c>
    </row>
    <row r="72" spans="1:86" x14ac:dyDescent="0.25">
      <c r="A72" t="s">
        <v>144</v>
      </c>
      <c r="B72" t="s">
        <v>0</v>
      </c>
      <c r="D72" t="s">
        <v>4</v>
      </c>
      <c r="F72" t="s">
        <v>315</v>
      </c>
      <c r="H72" s="5" t="s">
        <v>8</v>
      </c>
      <c r="J72" s="5" t="s">
        <v>21</v>
      </c>
      <c r="L72" s="5" t="s">
        <v>28</v>
      </c>
      <c r="N72" s="5" t="s">
        <v>26</v>
      </c>
      <c r="P72" s="5" t="s">
        <v>33</v>
      </c>
      <c r="R72" s="5" t="s">
        <v>32</v>
      </c>
      <c r="T72" s="5" t="s">
        <v>31</v>
      </c>
      <c r="V72" s="5" t="s">
        <v>31</v>
      </c>
      <c r="X72" s="5" t="s">
        <v>31</v>
      </c>
      <c r="Z72" s="5" t="s">
        <v>31</v>
      </c>
      <c r="AB72" s="5" t="s">
        <v>31</v>
      </c>
      <c r="AD72" s="5" t="s">
        <v>34</v>
      </c>
      <c r="AF72" s="5" t="s">
        <v>32</v>
      </c>
      <c r="AH72" s="5" t="s">
        <v>34</v>
      </c>
      <c r="AJ72" s="5" t="s">
        <v>33</v>
      </c>
      <c r="AL72" s="5" t="s">
        <v>35</v>
      </c>
      <c r="AN72" s="5" t="s">
        <v>33</v>
      </c>
      <c r="AP72" s="5" t="s">
        <v>31</v>
      </c>
      <c r="AR72" s="5" t="s">
        <v>33</v>
      </c>
      <c r="AT72" s="5" t="s">
        <v>34</v>
      </c>
      <c r="AV72" s="5" t="s">
        <v>33</v>
      </c>
      <c r="AX72" s="5" t="s">
        <v>34</v>
      </c>
      <c r="AZ72" s="5" t="s">
        <v>54</v>
      </c>
      <c r="BB72" s="5" t="s">
        <v>54</v>
      </c>
      <c r="BD72" s="5" t="s">
        <v>60</v>
      </c>
      <c r="BE72" t="s">
        <v>325</v>
      </c>
      <c r="BF72" s="5" t="s">
        <v>64</v>
      </c>
      <c r="BH72" s="5" t="s">
        <v>64</v>
      </c>
      <c r="BJ72" s="5" t="s">
        <v>64</v>
      </c>
      <c r="BL72" s="5" t="s">
        <v>65</v>
      </c>
      <c r="BN72" s="5" t="s">
        <v>317</v>
      </c>
      <c r="BP72" s="5" t="s">
        <v>64</v>
      </c>
      <c r="BR72" s="5" t="s">
        <v>64</v>
      </c>
      <c r="BT72" s="5" t="s">
        <v>64</v>
      </c>
      <c r="BV72" s="5" t="s">
        <v>65</v>
      </c>
      <c r="BX72" s="5" t="s">
        <v>317</v>
      </c>
      <c r="BZ72" s="5" t="s">
        <v>317</v>
      </c>
      <c r="CB72" s="5" t="s">
        <v>64</v>
      </c>
      <c r="CD72" s="5" t="s">
        <v>64</v>
      </c>
      <c r="CF72" s="5" t="s">
        <v>317</v>
      </c>
      <c r="CH72" s="5" t="s">
        <v>317</v>
      </c>
    </row>
    <row r="73" spans="1:86" x14ac:dyDescent="0.25">
      <c r="A73" t="s">
        <v>145</v>
      </c>
      <c r="B73" t="s">
        <v>0</v>
      </c>
      <c r="D73" t="s">
        <v>3</v>
      </c>
      <c r="F73" t="s">
        <v>315</v>
      </c>
      <c r="H73" s="5" t="s">
        <v>8</v>
      </c>
      <c r="J73" s="5" t="s">
        <v>21</v>
      </c>
      <c r="L73" s="5" t="s">
        <v>28</v>
      </c>
      <c r="N73" s="5" t="s">
        <v>26</v>
      </c>
      <c r="P73" s="5" t="s">
        <v>34</v>
      </c>
      <c r="R73" s="5" t="s">
        <v>31</v>
      </c>
      <c r="T73" s="5" t="s">
        <v>31</v>
      </c>
      <c r="V73" s="5" t="s">
        <v>31</v>
      </c>
      <c r="X73" s="5" t="s">
        <v>31</v>
      </c>
      <c r="Z73" s="5" t="s">
        <v>31</v>
      </c>
      <c r="AB73" s="5" t="s">
        <v>31</v>
      </c>
      <c r="AD73" s="5" t="s">
        <v>35</v>
      </c>
      <c r="AF73" s="5" t="s">
        <v>35</v>
      </c>
      <c r="AH73" s="5" t="s">
        <v>35</v>
      </c>
      <c r="AJ73" s="5" t="s">
        <v>35</v>
      </c>
      <c r="AL73" s="5" t="s">
        <v>35</v>
      </c>
      <c r="AN73" s="5" t="s">
        <v>35</v>
      </c>
      <c r="AP73" s="5" t="s">
        <v>35</v>
      </c>
      <c r="AR73" s="5" t="s">
        <v>35</v>
      </c>
      <c r="AT73" s="5" t="s">
        <v>35</v>
      </c>
      <c r="AV73" s="5" t="s">
        <v>31</v>
      </c>
      <c r="AX73" s="5" t="s">
        <v>35</v>
      </c>
      <c r="AZ73" s="5" t="s">
        <v>54</v>
      </c>
      <c r="BB73" s="5" t="s">
        <v>54</v>
      </c>
      <c r="BD73" s="5" t="s">
        <v>57</v>
      </c>
      <c r="BF73" s="5" t="s">
        <v>317</v>
      </c>
      <c r="BH73" s="5" t="s">
        <v>64</v>
      </c>
      <c r="BJ73" s="5" t="s">
        <v>317</v>
      </c>
      <c r="BL73" s="5" t="s">
        <v>64</v>
      </c>
      <c r="BN73" s="5" t="s">
        <v>317</v>
      </c>
      <c r="BP73" s="5" t="s">
        <v>64</v>
      </c>
      <c r="BR73" s="5" t="s">
        <v>67</v>
      </c>
      <c r="BT73" s="5" t="s">
        <v>64</v>
      </c>
      <c r="BV73" s="5" t="s">
        <v>67</v>
      </c>
      <c r="BX73" s="5" t="s">
        <v>66</v>
      </c>
      <c r="BZ73" s="5" t="s">
        <v>66</v>
      </c>
      <c r="CB73" s="5" t="s">
        <v>317</v>
      </c>
      <c r="CD73" s="5" t="s">
        <v>64</v>
      </c>
      <c r="CF73" s="5" t="s">
        <v>66</v>
      </c>
      <c r="CH73" s="5" t="s">
        <v>65</v>
      </c>
    </row>
    <row r="74" spans="1:86" x14ac:dyDescent="0.25">
      <c r="A74" t="s">
        <v>146</v>
      </c>
      <c r="B74" t="s">
        <v>1</v>
      </c>
      <c r="D74" t="s">
        <v>4</v>
      </c>
      <c r="F74" t="s">
        <v>315</v>
      </c>
      <c r="H74" s="5" t="s">
        <v>8</v>
      </c>
      <c r="J74" s="5" t="s">
        <v>21</v>
      </c>
      <c r="L74" s="5" t="s">
        <v>28</v>
      </c>
      <c r="N74" s="5" t="s">
        <v>27</v>
      </c>
      <c r="P74" s="5" t="s">
        <v>35</v>
      </c>
      <c r="R74" s="5" t="s">
        <v>35</v>
      </c>
      <c r="T74" s="5" t="s">
        <v>35</v>
      </c>
      <c r="V74" s="5" t="s">
        <v>33</v>
      </c>
      <c r="X74" s="5" t="s">
        <v>33</v>
      </c>
      <c r="Z74" s="5" t="s">
        <v>33</v>
      </c>
      <c r="AB74" s="5" t="s">
        <v>34</v>
      </c>
      <c r="AD74" s="5" t="s">
        <v>35</v>
      </c>
      <c r="AF74" s="5" t="s">
        <v>35</v>
      </c>
      <c r="AH74" s="5" t="s">
        <v>35</v>
      </c>
      <c r="AJ74" s="5" t="s">
        <v>35</v>
      </c>
      <c r="AL74" s="5" t="s">
        <v>35</v>
      </c>
      <c r="AN74" s="5" t="s">
        <v>35</v>
      </c>
      <c r="AP74" s="5" t="s">
        <v>33</v>
      </c>
      <c r="AR74" s="5" t="s">
        <v>34</v>
      </c>
      <c r="AT74" s="5" t="s">
        <v>35</v>
      </c>
      <c r="AV74" s="5" t="s">
        <v>35</v>
      </c>
      <c r="AX74" s="5" t="s">
        <v>35</v>
      </c>
      <c r="AZ74" s="5" t="s">
        <v>26</v>
      </c>
      <c r="BB74" s="5" t="s">
        <v>54</v>
      </c>
      <c r="BD74" s="5" t="s">
        <v>60</v>
      </c>
      <c r="BE74" t="s">
        <v>320</v>
      </c>
      <c r="BF74" s="5" t="s">
        <v>67</v>
      </c>
      <c r="BH74" s="5" t="s">
        <v>65</v>
      </c>
      <c r="BJ74" s="5" t="s">
        <v>317</v>
      </c>
      <c r="BL74" s="5" t="s">
        <v>67</v>
      </c>
      <c r="BN74" s="5" t="s">
        <v>65</v>
      </c>
      <c r="BP74" s="5" t="s">
        <v>65</v>
      </c>
      <c r="BR74" s="5" t="s">
        <v>65</v>
      </c>
      <c r="BT74" s="5" t="s">
        <v>65</v>
      </c>
      <c r="BV74" s="5" t="s">
        <v>66</v>
      </c>
      <c r="BX74" s="5" t="s">
        <v>67</v>
      </c>
      <c r="BZ74" s="5" t="s">
        <v>67</v>
      </c>
      <c r="CB74" s="5" t="s">
        <v>67</v>
      </c>
      <c r="CD74" s="5" t="s">
        <v>67</v>
      </c>
      <c r="CF74" s="5" t="s">
        <v>67</v>
      </c>
      <c r="CH74" s="5" t="s">
        <v>67</v>
      </c>
    </row>
    <row r="75" spans="1:86" x14ac:dyDescent="0.25">
      <c r="A75" t="s">
        <v>147</v>
      </c>
      <c r="B75" t="s">
        <v>1</v>
      </c>
      <c r="D75" t="s">
        <v>3</v>
      </c>
      <c r="F75" t="s">
        <v>315</v>
      </c>
      <c r="H75" s="5" t="s">
        <v>8</v>
      </c>
      <c r="J75" s="5" t="s">
        <v>21</v>
      </c>
      <c r="L75" s="5" t="s">
        <v>28</v>
      </c>
      <c r="N75" s="5" t="s">
        <v>26</v>
      </c>
      <c r="P75" s="5" t="s">
        <v>34</v>
      </c>
      <c r="R75" s="5" t="s">
        <v>31</v>
      </c>
      <c r="T75" s="5" t="s">
        <v>31</v>
      </c>
      <c r="V75" s="5" t="s">
        <v>33</v>
      </c>
      <c r="X75" s="5" t="s">
        <v>31</v>
      </c>
      <c r="Z75" s="5" t="s">
        <v>31</v>
      </c>
      <c r="AB75" s="5" t="s">
        <v>31</v>
      </c>
      <c r="AD75" s="5" t="s">
        <v>35</v>
      </c>
      <c r="AF75" s="5" t="s">
        <v>33</v>
      </c>
      <c r="AH75" s="5" t="s">
        <v>35</v>
      </c>
      <c r="AJ75" s="5" t="s">
        <v>33</v>
      </c>
      <c r="AL75" s="5" t="s">
        <v>35</v>
      </c>
      <c r="AN75" s="5" t="s">
        <v>35</v>
      </c>
      <c r="AP75" s="5" t="s">
        <v>31</v>
      </c>
      <c r="AR75" s="5" t="s">
        <v>33</v>
      </c>
      <c r="AT75" s="5" t="s">
        <v>35</v>
      </c>
      <c r="AV75" s="5" t="s">
        <v>31</v>
      </c>
      <c r="AX75" s="5" t="s">
        <v>32</v>
      </c>
      <c r="AZ75" s="5" t="s">
        <v>26</v>
      </c>
      <c r="BB75" s="5" t="s">
        <v>54</v>
      </c>
      <c r="BD75" s="5" t="s">
        <v>57</v>
      </c>
      <c r="BF75" s="5" t="s">
        <v>65</v>
      </c>
      <c r="BH75" s="5" t="s">
        <v>64</v>
      </c>
      <c r="BJ75" s="5" t="s">
        <v>64</v>
      </c>
      <c r="BL75" s="5" t="s">
        <v>64</v>
      </c>
      <c r="BN75" s="5" t="s">
        <v>64</v>
      </c>
      <c r="BP75" s="5" t="s">
        <v>67</v>
      </c>
      <c r="BR75" s="5" t="s">
        <v>67</v>
      </c>
      <c r="BT75" s="5" t="s">
        <v>64</v>
      </c>
      <c r="BV75" s="5" t="s">
        <v>67</v>
      </c>
      <c r="BX75" s="5" t="s">
        <v>67</v>
      </c>
      <c r="BZ75" s="5" t="s">
        <v>67</v>
      </c>
      <c r="CB75" s="5" t="s">
        <v>64</v>
      </c>
      <c r="CD75" s="5" t="s">
        <v>64</v>
      </c>
      <c r="CF75" s="5" t="s">
        <v>64</v>
      </c>
      <c r="CH75" s="5" t="s">
        <v>64</v>
      </c>
    </row>
    <row r="76" spans="1:86" x14ac:dyDescent="0.25">
      <c r="A76" t="s">
        <v>148</v>
      </c>
      <c r="B76" t="s">
        <v>0</v>
      </c>
      <c r="D76" t="s">
        <v>3</v>
      </c>
      <c r="F76" t="s">
        <v>315</v>
      </c>
      <c r="H76" s="5" t="s">
        <v>8</v>
      </c>
      <c r="J76" s="5" t="s">
        <v>21</v>
      </c>
      <c r="L76" s="5" t="s">
        <v>28</v>
      </c>
      <c r="N76" s="5" t="s">
        <v>26</v>
      </c>
      <c r="P76" s="5" t="s">
        <v>34</v>
      </c>
      <c r="R76" s="5" t="s">
        <v>34</v>
      </c>
      <c r="T76" s="5" t="s">
        <v>32</v>
      </c>
      <c r="V76" s="5" t="s">
        <v>31</v>
      </c>
      <c r="X76" s="5" t="s">
        <v>31</v>
      </c>
      <c r="Z76" s="5" t="s">
        <v>31</v>
      </c>
      <c r="AB76" s="5" t="s">
        <v>31</v>
      </c>
      <c r="AD76" s="5" t="s">
        <v>32</v>
      </c>
      <c r="AF76" s="5" t="s">
        <v>33</v>
      </c>
      <c r="AH76" s="5" t="s">
        <v>33</v>
      </c>
      <c r="AJ76" s="5" t="s">
        <v>33</v>
      </c>
      <c r="AL76" s="5" t="s">
        <v>33</v>
      </c>
      <c r="AN76" s="5" t="s">
        <v>32</v>
      </c>
      <c r="AP76" s="5" t="s">
        <v>31</v>
      </c>
      <c r="AR76" s="5" t="s">
        <v>32</v>
      </c>
      <c r="AT76" s="5" t="s">
        <v>33</v>
      </c>
      <c r="AV76" s="5" t="s">
        <v>31</v>
      </c>
      <c r="AX76" s="5" t="s">
        <v>34</v>
      </c>
      <c r="AZ76" s="5" t="s">
        <v>26</v>
      </c>
      <c r="BB76" s="5" t="s">
        <v>54</v>
      </c>
      <c r="BD76" s="5" t="s">
        <v>57</v>
      </c>
      <c r="BF76" s="5" t="s">
        <v>317</v>
      </c>
      <c r="BH76" s="5" t="s">
        <v>317</v>
      </c>
      <c r="BJ76" s="5" t="s">
        <v>64</v>
      </c>
      <c r="BL76" s="5" t="s">
        <v>64</v>
      </c>
      <c r="BN76" s="5" t="s">
        <v>317</v>
      </c>
      <c r="BP76" s="5" t="s">
        <v>64</v>
      </c>
      <c r="BR76" s="5" t="s">
        <v>64</v>
      </c>
      <c r="BT76" s="5" t="s">
        <v>64</v>
      </c>
      <c r="BV76" s="5" t="s">
        <v>317</v>
      </c>
      <c r="BX76" s="5" t="s">
        <v>65</v>
      </c>
      <c r="BZ76" s="5" t="s">
        <v>65</v>
      </c>
      <c r="CB76" s="5" t="s">
        <v>65</v>
      </c>
      <c r="CD76" s="5" t="s">
        <v>317</v>
      </c>
      <c r="CF76" s="5" t="s">
        <v>317</v>
      </c>
      <c r="CH76" s="5" t="s">
        <v>317</v>
      </c>
    </row>
    <row r="77" spans="1:86" x14ac:dyDescent="0.25">
      <c r="A77" t="s">
        <v>149</v>
      </c>
      <c r="B77" t="s">
        <v>0</v>
      </c>
      <c r="D77" t="s">
        <v>4</v>
      </c>
      <c r="F77" t="s">
        <v>315</v>
      </c>
      <c r="H77" s="5" t="s">
        <v>8</v>
      </c>
      <c r="J77" s="5" t="s">
        <v>22</v>
      </c>
      <c r="L77" s="5" t="s">
        <v>27</v>
      </c>
      <c r="N77" s="5" t="s">
        <v>26</v>
      </c>
      <c r="P77" s="5" t="s">
        <v>32</v>
      </c>
      <c r="R77" s="5" t="s">
        <v>33</v>
      </c>
      <c r="T77" s="5" t="s">
        <v>32</v>
      </c>
      <c r="V77" s="5" t="s">
        <v>31</v>
      </c>
      <c r="X77" s="5" t="s">
        <v>31</v>
      </c>
      <c r="Z77" s="5" t="s">
        <v>31</v>
      </c>
      <c r="AB77" s="5" t="s">
        <v>31</v>
      </c>
      <c r="AD77" s="5" t="s">
        <v>33</v>
      </c>
      <c r="AF77" s="5" t="s">
        <v>34</v>
      </c>
      <c r="AH77" s="5" t="s">
        <v>35</v>
      </c>
      <c r="AJ77" s="5" t="s">
        <v>35</v>
      </c>
      <c r="AL77" s="5" t="s">
        <v>35</v>
      </c>
      <c r="AN77" s="5" t="s">
        <v>33</v>
      </c>
      <c r="AP77" s="5" t="s">
        <v>35</v>
      </c>
      <c r="AR77" s="5" t="s">
        <v>33</v>
      </c>
      <c r="AT77" s="5" t="s">
        <v>33</v>
      </c>
      <c r="AV77" s="5" t="s">
        <v>33</v>
      </c>
      <c r="AX77" s="5" t="s">
        <v>34</v>
      </c>
      <c r="AZ77" s="5" t="s">
        <v>54</v>
      </c>
      <c r="BB77" s="5" t="s">
        <v>54</v>
      </c>
      <c r="BD77" s="5" t="s">
        <v>57</v>
      </c>
      <c r="BF77" s="5" t="s">
        <v>66</v>
      </c>
      <c r="BH77" s="5" t="s">
        <v>66</v>
      </c>
      <c r="BJ77" s="5" t="s">
        <v>66</v>
      </c>
      <c r="BL77" s="5" t="s">
        <v>66</v>
      </c>
      <c r="BN77" s="5" t="s">
        <v>66</v>
      </c>
      <c r="BP77" s="5" t="s">
        <v>66</v>
      </c>
      <c r="BR77" s="5" t="s">
        <v>66</v>
      </c>
      <c r="BT77" s="5" t="s">
        <v>66</v>
      </c>
      <c r="BV77" s="5" t="s">
        <v>66</v>
      </c>
      <c r="BX77" s="5" t="s">
        <v>65</v>
      </c>
      <c r="BZ77" s="5" t="s">
        <v>65</v>
      </c>
      <c r="CB77" s="5" t="s">
        <v>65</v>
      </c>
      <c r="CD77" s="5" t="s">
        <v>64</v>
      </c>
      <c r="CF77" s="5" t="s">
        <v>65</v>
      </c>
      <c r="CH77" s="5" t="s">
        <v>66</v>
      </c>
    </row>
    <row r="78" spans="1:86" x14ac:dyDescent="0.25">
      <c r="A78" t="s">
        <v>150</v>
      </c>
      <c r="B78" t="s">
        <v>0</v>
      </c>
      <c r="D78" t="s">
        <v>3</v>
      </c>
      <c r="F78" t="s">
        <v>315</v>
      </c>
      <c r="H78" s="5" t="s">
        <v>9</v>
      </c>
      <c r="J78" s="5" t="s">
        <v>21</v>
      </c>
      <c r="L78" s="5" t="s">
        <v>28</v>
      </c>
      <c r="N78" s="5" t="s">
        <v>26</v>
      </c>
      <c r="P78" s="5" t="s">
        <v>35</v>
      </c>
      <c r="R78" s="5" t="s">
        <v>35</v>
      </c>
      <c r="T78" s="5" t="s">
        <v>35</v>
      </c>
      <c r="V78" s="5" t="s">
        <v>32</v>
      </c>
      <c r="X78" s="5" t="s">
        <v>31</v>
      </c>
      <c r="Z78" s="5" t="s">
        <v>33</v>
      </c>
      <c r="AB78" s="5" t="s">
        <v>32</v>
      </c>
      <c r="AD78" s="5" t="s">
        <v>35</v>
      </c>
      <c r="AF78" s="5" t="s">
        <v>32</v>
      </c>
      <c r="AH78" s="5" t="s">
        <v>35</v>
      </c>
      <c r="AJ78" s="5" t="s">
        <v>35</v>
      </c>
      <c r="AL78" s="5" t="s">
        <v>35</v>
      </c>
      <c r="AN78" s="5"/>
      <c r="AP78" s="5" t="s">
        <v>35</v>
      </c>
      <c r="AR78" s="5" t="s">
        <v>35</v>
      </c>
      <c r="AT78" s="5" t="s">
        <v>33</v>
      </c>
      <c r="AV78" s="5" t="s">
        <v>33</v>
      </c>
      <c r="AX78" s="5" t="s">
        <v>35</v>
      </c>
      <c r="AZ78" s="5" t="s">
        <v>26</v>
      </c>
      <c r="BB78" s="5" t="s">
        <v>54</v>
      </c>
      <c r="BD78" s="5" t="s">
        <v>57</v>
      </c>
      <c r="BF78" s="5" t="s">
        <v>66</v>
      </c>
      <c r="BH78" s="5" t="s">
        <v>66</v>
      </c>
      <c r="BJ78" s="5" t="s">
        <v>66</v>
      </c>
      <c r="BL78" s="5" t="s">
        <v>66</v>
      </c>
      <c r="BN78" s="5" t="s">
        <v>66</v>
      </c>
      <c r="BP78" s="5" t="s">
        <v>66</v>
      </c>
      <c r="BR78" s="5" t="s">
        <v>66</v>
      </c>
      <c r="BT78" s="5" t="s">
        <v>66</v>
      </c>
      <c r="BV78" s="5" t="s">
        <v>66</v>
      </c>
      <c r="BX78" s="5" t="s">
        <v>66</v>
      </c>
      <c r="BZ78" s="5" t="s">
        <v>66</v>
      </c>
      <c r="CB78" s="5" t="s">
        <v>66</v>
      </c>
      <c r="CD78" s="5" t="s">
        <v>66</v>
      </c>
      <c r="CF78" s="5" t="s">
        <v>66</v>
      </c>
      <c r="CH78" s="5" t="s">
        <v>66</v>
      </c>
    </row>
    <row r="79" spans="1:86" x14ac:dyDescent="0.25">
      <c r="A79" t="s">
        <v>151</v>
      </c>
      <c r="B79" t="s">
        <v>1</v>
      </c>
      <c r="D79" t="s">
        <v>3</v>
      </c>
      <c r="F79" t="s">
        <v>315</v>
      </c>
      <c r="H79" s="5" t="s">
        <v>8</v>
      </c>
      <c r="J79" s="5" t="s">
        <v>23</v>
      </c>
      <c r="L79" s="5" t="s">
        <v>28</v>
      </c>
      <c r="N79" s="5" t="s">
        <v>28</v>
      </c>
      <c r="P79" s="5" t="s">
        <v>31</v>
      </c>
      <c r="R79" s="5" t="s">
        <v>32</v>
      </c>
      <c r="T79" s="5" t="s">
        <v>33</v>
      </c>
      <c r="V79" s="5" t="s">
        <v>32</v>
      </c>
      <c r="X79" s="5" t="s">
        <v>31</v>
      </c>
      <c r="Z79" s="5" t="s">
        <v>32</v>
      </c>
      <c r="AB79" s="5" t="s">
        <v>33</v>
      </c>
      <c r="AD79" s="5" t="s">
        <v>32</v>
      </c>
      <c r="AF79" s="5" t="s">
        <v>33</v>
      </c>
      <c r="AH79" s="5" t="s">
        <v>32</v>
      </c>
      <c r="AJ79" s="5" t="s">
        <v>32</v>
      </c>
      <c r="AL79" s="5" t="s">
        <v>33</v>
      </c>
      <c r="AN79" s="5" t="s">
        <v>32</v>
      </c>
      <c r="AP79" s="5" t="s">
        <v>31</v>
      </c>
      <c r="AR79" s="5" t="s">
        <v>32</v>
      </c>
      <c r="AT79" s="5" t="s">
        <v>33</v>
      </c>
      <c r="AV79" s="5" t="s">
        <v>32</v>
      </c>
      <c r="AX79" s="5" t="s">
        <v>33</v>
      </c>
      <c r="AZ79" s="5" t="s">
        <v>26</v>
      </c>
      <c r="BB79" s="5" t="s">
        <v>54</v>
      </c>
      <c r="BD79" s="5" t="s">
        <v>58</v>
      </c>
      <c r="BF79" s="5" t="s">
        <v>65</v>
      </c>
      <c r="BH79" s="5" t="s">
        <v>66</v>
      </c>
      <c r="BJ79" s="5" t="s">
        <v>65</v>
      </c>
      <c r="BL79" s="5" t="s">
        <v>66</v>
      </c>
      <c r="BN79" s="5" t="s">
        <v>65</v>
      </c>
      <c r="BP79" s="5" t="s">
        <v>65</v>
      </c>
      <c r="BR79" s="5" t="s">
        <v>66</v>
      </c>
      <c r="BT79" s="5" t="s">
        <v>65</v>
      </c>
      <c r="BV79" s="5" t="s">
        <v>66</v>
      </c>
      <c r="BX79" s="5" t="s">
        <v>65</v>
      </c>
      <c r="BZ79" s="5" t="s">
        <v>66</v>
      </c>
      <c r="CB79" s="5" t="s">
        <v>66</v>
      </c>
      <c r="CD79" s="5" t="s">
        <v>65</v>
      </c>
      <c r="CF79" s="5" t="s">
        <v>317</v>
      </c>
      <c r="CH79" s="5" t="s">
        <v>317</v>
      </c>
    </row>
    <row r="80" spans="1:86" x14ac:dyDescent="0.25">
      <c r="A80" t="s">
        <v>152</v>
      </c>
      <c r="B80" t="s">
        <v>0</v>
      </c>
      <c r="D80" t="s">
        <v>4</v>
      </c>
      <c r="F80" t="s">
        <v>315</v>
      </c>
      <c r="H80" s="5" t="s">
        <v>8</v>
      </c>
      <c r="J80" s="5" t="s">
        <v>21</v>
      </c>
      <c r="L80" s="5" t="s">
        <v>27</v>
      </c>
      <c r="N80" s="5" t="s">
        <v>26</v>
      </c>
      <c r="P80" s="5" t="s">
        <v>33</v>
      </c>
      <c r="R80" s="5" t="s">
        <v>33</v>
      </c>
      <c r="T80" s="5" t="s">
        <v>32</v>
      </c>
      <c r="V80" s="5" t="s">
        <v>31</v>
      </c>
      <c r="X80" s="5" t="s">
        <v>31</v>
      </c>
      <c r="Z80" s="5" t="s">
        <v>32</v>
      </c>
      <c r="AB80" s="5" t="s">
        <v>31</v>
      </c>
      <c r="AD80" s="5" t="s">
        <v>33</v>
      </c>
      <c r="AF80" s="5" t="s">
        <v>34</v>
      </c>
      <c r="AH80" s="5" t="s">
        <v>33</v>
      </c>
      <c r="AJ80" s="5" t="s">
        <v>33</v>
      </c>
      <c r="AL80" s="5" t="s">
        <v>34</v>
      </c>
      <c r="AN80" s="5" t="s">
        <v>33</v>
      </c>
      <c r="AP80" s="5" t="s">
        <v>31</v>
      </c>
      <c r="AR80" s="5" t="s">
        <v>32</v>
      </c>
      <c r="AT80" s="5" t="s">
        <v>33</v>
      </c>
      <c r="AV80" s="5" t="s">
        <v>33</v>
      </c>
      <c r="AX80" s="5" t="s">
        <v>32</v>
      </c>
      <c r="AZ80" s="5" t="s">
        <v>54</v>
      </c>
      <c r="BB80" s="5" t="s">
        <v>54</v>
      </c>
      <c r="BD80" s="5" t="s">
        <v>60</v>
      </c>
      <c r="BE80" t="s">
        <v>326</v>
      </c>
      <c r="BF80" s="5" t="s">
        <v>65</v>
      </c>
      <c r="BH80" s="5" t="s">
        <v>317</v>
      </c>
      <c r="BJ80" s="5" t="s">
        <v>65</v>
      </c>
      <c r="BL80" s="5" t="s">
        <v>65</v>
      </c>
      <c r="BN80" s="5" t="s">
        <v>65</v>
      </c>
      <c r="BP80" s="5" t="s">
        <v>64</v>
      </c>
      <c r="BR80" s="5" t="s">
        <v>64</v>
      </c>
      <c r="BT80" s="5" t="s">
        <v>64</v>
      </c>
      <c r="BV80" s="5" t="s">
        <v>317</v>
      </c>
      <c r="BX80" s="5" t="s">
        <v>317</v>
      </c>
      <c r="BZ80" s="5" t="s">
        <v>317</v>
      </c>
      <c r="CB80" s="5" t="s">
        <v>317</v>
      </c>
      <c r="CD80" s="5" t="s">
        <v>317</v>
      </c>
      <c r="CF80" s="5" t="s">
        <v>317</v>
      </c>
      <c r="CH80" s="5" t="s">
        <v>317</v>
      </c>
    </row>
    <row r="81" spans="1:86" x14ac:dyDescent="0.25">
      <c r="A81" t="s">
        <v>153</v>
      </c>
      <c r="B81" t="s">
        <v>0</v>
      </c>
      <c r="D81" t="s">
        <v>4</v>
      </c>
      <c r="F81" t="s">
        <v>315</v>
      </c>
      <c r="H81" s="5"/>
      <c r="J81" s="5" t="s">
        <v>21</v>
      </c>
      <c r="L81" s="5" t="s">
        <v>27</v>
      </c>
      <c r="N81" s="5" t="s">
        <v>26</v>
      </c>
      <c r="P81" s="5" t="s">
        <v>34</v>
      </c>
      <c r="R81" s="5" t="s">
        <v>31</v>
      </c>
      <c r="T81" s="5" t="s">
        <v>31</v>
      </c>
      <c r="V81" s="5" t="s">
        <v>31</v>
      </c>
      <c r="X81" s="5" t="s">
        <v>31</v>
      </c>
      <c r="Z81" s="5" t="s">
        <v>31</v>
      </c>
      <c r="AB81" s="5" t="s">
        <v>33</v>
      </c>
      <c r="AD81" s="5" t="s">
        <v>33</v>
      </c>
      <c r="AF81" s="5" t="s">
        <v>33</v>
      </c>
      <c r="AH81" s="5" t="s">
        <v>35</v>
      </c>
      <c r="AJ81" s="5" t="s">
        <v>31</v>
      </c>
      <c r="AL81" s="5" t="s">
        <v>33</v>
      </c>
      <c r="AN81" s="5" t="s">
        <v>32</v>
      </c>
      <c r="AP81" s="5" t="s">
        <v>34</v>
      </c>
      <c r="AR81" s="5" t="s">
        <v>32</v>
      </c>
      <c r="AT81" s="5" t="s">
        <v>32</v>
      </c>
      <c r="AV81" s="5" t="s">
        <v>31</v>
      </c>
      <c r="AX81" s="5" t="s">
        <v>34</v>
      </c>
      <c r="AZ81" s="5" t="s">
        <v>26</v>
      </c>
      <c r="BB81" s="5" t="s">
        <v>54</v>
      </c>
      <c r="BD81" s="5" t="s">
        <v>57</v>
      </c>
      <c r="BF81" s="5" t="s">
        <v>317</v>
      </c>
      <c r="BH81" s="5" t="s">
        <v>317</v>
      </c>
      <c r="BJ81" s="5" t="s">
        <v>317</v>
      </c>
      <c r="BL81" s="5" t="s">
        <v>317</v>
      </c>
      <c r="BN81" s="5" t="s">
        <v>317</v>
      </c>
      <c r="BP81" s="5" t="s">
        <v>317</v>
      </c>
      <c r="BR81" s="5" t="s">
        <v>317</v>
      </c>
      <c r="BT81" s="5" t="s">
        <v>317</v>
      </c>
      <c r="BV81" s="5" t="s">
        <v>317</v>
      </c>
      <c r="BX81" s="5" t="s">
        <v>317</v>
      </c>
      <c r="BZ81" s="5" t="s">
        <v>317</v>
      </c>
      <c r="CB81" s="5" t="s">
        <v>317</v>
      </c>
      <c r="CD81" s="5" t="s">
        <v>317</v>
      </c>
      <c r="CF81" s="5" t="s">
        <v>317</v>
      </c>
      <c r="CH81" s="5" t="s">
        <v>317</v>
      </c>
    </row>
    <row r="82" spans="1:86" x14ac:dyDescent="0.25">
      <c r="A82" t="s">
        <v>154</v>
      </c>
      <c r="B82" t="s">
        <v>0</v>
      </c>
      <c r="D82" t="s">
        <v>4</v>
      </c>
      <c r="F82" t="s">
        <v>315</v>
      </c>
      <c r="H82" s="5" t="s">
        <v>10</v>
      </c>
      <c r="J82" s="5" t="s">
        <v>21</v>
      </c>
      <c r="L82" s="5" t="s">
        <v>27</v>
      </c>
      <c r="N82" s="5" t="s">
        <v>26</v>
      </c>
      <c r="P82" s="5" t="s">
        <v>33</v>
      </c>
      <c r="R82" s="5" t="s">
        <v>32</v>
      </c>
      <c r="T82" s="5" t="s">
        <v>31</v>
      </c>
      <c r="V82" s="5" t="s">
        <v>31</v>
      </c>
      <c r="X82" s="5" t="s">
        <v>31</v>
      </c>
      <c r="Z82" s="5" t="s">
        <v>31</v>
      </c>
      <c r="AB82" s="5" t="s">
        <v>31</v>
      </c>
      <c r="AD82" s="5" t="s">
        <v>33</v>
      </c>
      <c r="AF82" s="5" t="s">
        <v>33</v>
      </c>
      <c r="AH82" s="5" t="s">
        <v>33</v>
      </c>
      <c r="AJ82" s="5" t="s">
        <v>32</v>
      </c>
      <c r="AL82" s="5" t="s">
        <v>33</v>
      </c>
      <c r="AN82" s="5" t="s">
        <v>33</v>
      </c>
      <c r="AP82" s="5" t="s">
        <v>31</v>
      </c>
      <c r="AR82" s="5" t="s">
        <v>32</v>
      </c>
      <c r="AT82" s="5" t="s">
        <v>33</v>
      </c>
      <c r="AV82" s="5" t="s">
        <v>33</v>
      </c>
      <c r="AX82" s="5" t="s">
        <v>33</v>
      </c>
      <c r="AZ82" s="5" t="s">
        <v>54</v>
      </c>
      <c r="BB82" s="5" t="s">
        <v>54</v>
      </c>
      <c r="BD82" s="5" t="s">
        <v>57</v>
      </c>
      <c r="BF82" s="5" t="s">
        <v>317</v>
      </c>
      <c r="BH82" s="5" t="s">
        <v>317</v>
      </c>
      <c r="BJ82" s="5" t="s">
        <v>317</v>
      </c>
      <c r="BL82" s="5" t="s">
        <v>317</v>
      </c>
      <c r="BN82" s="5" t="s">
        <v>317</v>
      </c>
      <c r="BP82" s="5" t="s">
        <v>317</v>
      </c>
      <c r="BR82" s="5" t="s">
        <v>317</v>
      </c>
      <c r="BT82" s="5" t="s">
        <v>317</v>
      </c>
      <c r="BV82" s="5" t="s">
        <v>317</v>
      </c>
      <c r="BX82" s="5" t="s">
        <v>317</v>
      </c>
      <c r="BZ82" s="5" t="s">
        <v>317</v>
      </c>
      <c r="CB82" s="5" t="s">
        <v>317</v>
      </c>
      <c r="CD82" s="5" t="s">
        <v>317</v>
      </c>
      <c r="CF82" s="5" t="s">
        <v>317</v>
      </c>
      <c r="CH82" s="5" t="s">
        <v>317</v>
      </c>
    </row>
    <row r="83" spans="1:86" x14ac:dyDescent="0.25">
      <c r="A83" t="s">
        <v>155</v>
      </c>
      <c r="B83" t="s">
        <v>0</v>
      </c>
      <c r="D83" t="s">
        <v>4</v>
      </c>
      <c r="F83" t="s">
        <v>315</v>
      </c>
      <c r="H83" s="5" t="s">
        <v>8</v>
      </c>
      <c r="J83" s="5" t="s">
        <v>21</v>
      </c>
      <c r="L83" s="5" t="s">
        <v>28</v>
      </c>
      <c r="N83" s="5" t="s">
        <v>26</v>
      </c>
      <c r="P83" s="5" t="s">
        <v>32</v>
      </c>
      <c r="R83" s="5" t="s">
        <v>32</v>
      </c>
      <c r="T83" s="5" t="s">
        <v>33</v>
      </c>
      <c r="V83" s="5" t="s">
        <v>31</v>
      </c>
      <c r="X83" s="5" t="s">
        <v>32</v>
      </c>
      <c r="Z83" s="5" t="s">
        <v>32</v>
      </c>
      <c r="AB83" s="5" t="s">
        <v>33</v>
      </c>
      <c r="AD83" s="5" t="s">
        <v>32</v>
      </c>
      <c r="AF83" s="5" t="s">
        <v>33</v>
      </c>
      <c r="AH83" s="5" t="s">
        <v>33</v>
      </c>
      <c r="AJ83" s="5" t="s">
        <v>33</v>
      </c>
      <c r="AL83" s="5" t="s">
        <v>35</v>
      </c>
      <c r="AN83" s="5" t="s">
        <v>34</v>
      </c>
      <c r="AP83" s="5" t="s">
        <v>34</v>
      </c>
      <c r="AR83" s="5" t="s">
        <v>33</v>
      </c>
      <c r="AT83" s="5" t="s">
        <v>32</v>
      </c>
      <c r="AV83" s="5" t="s">
        <v>32</v>
      </c>
      <c r="AX83" s="5" t="s">
        <v>33</v>
      </c>
      <c r="AZ83" s="5" t="s">
        <v>54</v>
      </c>
      <c r="BB83" s="5" t="s">
        <v>54</v>
      </c>
      <c r="BD83" s="5"/>
      <c r="BF83" s="5" t="s">
        <v>66</v>
      </c>
      <c r="BH83" s="5" t="s">
        <v>65</v>
      </c>
      <c r="BJ83" s="5" t="s">
        <v>65</v>
      </c>
      <c r="BL83" s="5" t="s">
        <v>317</v>
      </c>
      <c r="BN83" s="5" t="s">
        <v>65</v>
      </c>
      <c r="BP83" s="5" t="s">
        <v>64</v>
      </c>
      <c r="BR83" s="5" t="s">
        <v>317</v>
      </c>
      <c r="BT83" s="5" t="s">
        <v>317</v>
      </c>
      <c r="BV83" s="5" t="s">
        <v>317</v>
      </c>
      <c r="BX83" s="5" t="s">
        <v>317</v>
      </c>
      <c r="BZ83" s="5" t="s">
        <v>66</v>
      </c>
      <c r="CB83" s="5" t="s">
        <v>65</v>
      </c>
      <c r="CD83" s="5" t="s">
        <v>317</v>
      </c>
      <c r="CF83" s="5" t="s">
        <v>65</v>
      </c>
      <c r="CH83" s="5" t="s">
        <v>317</v>
      </c>
    </row>
    <row r="84" spans="1:86" x14ac:dyDescent="0.25">
      <c r="A84" t="s">
        <v>156</v>
      </c>
      <c r="B84" t="s">
        <v>0</v>
      </c>
      <c r="D84" t="s">
        <v>3</v>
      </c>
      <c r="F84" t="s">
        <v>315</v>
      </c>
      <c r="H84" s="5" t="s">
        <v>9</v>
      </c>
      <c r="J84" s="5" t="s">
        <v>20</v>
      </c>
      <c r="L84" s="5" t="s">
        <v>26</v>
      </c>
      <c r="N84" s="5" t="s">
        <v>26</v>
      </c>
      <c r="P84" s="5" t="s">
        <v>33</v>
      </c>
      <c r="R84" s="5" t="s">
        <v>33</v>
      </c>
      <c r="T84" s="5" t="s">
        <v>33</v>
      </c>
      <c r="V84" s="5" t="s">
        <v>31</v>
      </c>
      <c r="X84" s="5" t="s">
        <v>31</v>
      </c>
      <c r="Z84" s="5" t="s">
        <v>32</v>
      </c>
      <c r="AB84" s="5" t="s">
        <v>32</v>
      </c>
      <c r="AD84" s="5" t="s">
        <v>32</v>
      </c>
      <c r="AF84" s="5" t="s">
        <v>34</v>
      </c>
      <c r="AH84" s="5" t="s">
        <v>35</v>
      </c>
      <c r="AJ84" s="5" t="s">
        <v>34</v>
      </c>
      <c r="AL84" s="5" t="s">
        <v>34</v>
      </c>
      <c r="AN84" s="5" t="s">
        <v>33</v>
      </c>
      <c r="AP84" s="5" t="s">
        <v>31</v>
      </c>
      <c r="AR84" s="5" t="s">
        <v>33</v>
      </c>
      <c r="AT84" s="5" t="s">
        <v>34</v>
      </c>
      <c r="AV84" s="5" t="s">
        <v>34</v>
      </c>
      <c r="AX84" s="5" t="s">
        <v>34</v>
      </c>
      <c r="AZ84" s="5" t="s">
        <v>26</v>
      </c>
      <c r="BB84" s="5" t="s">
        <v>54</v>
      </c>
      <c r="BD84" s="5" t="s">
        <v>59</v>
      </c>
      <c r="BF84" s="5" t="s">
        <v>65</v>
      </c>
      <c r="BH84" s="5" t="s">
        <v>65</v>
      </c>
      <c r="BJ84" s="5" t="s">
        <v>64</v>
      </c>
      <c r="BL84" s="5" t="s">
        <v>317</v>
      </c>
      <c r="BN84" s="5" t="s">
        <v>317</v>
      </c>
      <c r="BP84" s="5" t="s">
        <v>64</v>
      </c>
      <c r="BR84" s="5" t="s">
        <v>64</v>
      </c>
      <c r="BT84" s="5" t="s">
        <v>317</v>
      </c>
      <c r="BV84" s="5" t="s">
        <v>317</v>
      </c>
      <c r="BX84" s="5" t="s">
        <v>317</v>
      </c>
      <c r="BZ84" s="5" t="s">
        <v>317</v>
      </c>
      <c r="CB84" s="5" t="s">
        <v>317</v>
      </c>
      <c r="CD84" s="5" t="s">
        <v>317</v>
      </c>
      <c r="CF84" s="5" t="s">
        <v>317</v>
      </c>
      <c r="CH84" s="5" t="s">
        <v>317</v>
      </c>
    </row>
    <row r="85" spans="1:86" x14ac:dyDescent="0.25">
      <c r="A85" t="s">
        <v>157</v>
      </c>
      <c r="B85" t="s">
        <v>0</v>
      </c>
      <c r="D85" t="s">
        <v>4</v>
      </c>
      <c r="F85" t="s">
        <v>315</v>
      </c>
      <c r="H85" s="5" t="s">
        <v>8</v>
      </c>
      <c r="J85" s="5" t="s">
        <v>21</v>
      </c>
      <c r="L85" s="5" t="s">
        <v>28</v>
      </c>
      <c r="N85" s="5" t="s">
        <v>26</v>
      </c>
      <c r="P85" s="5" t="s">
        <v>35</v>
      </c>
      <c r="R85" s="5" t="s">
        <v>33</v>
      </c>
      <c r="T85" s="5" t="s">
        <v>35</v>
      </c>
      <c r="V85" s="5" t="s">
        <v>31</v>
      </c>
      <c r="X85" s="5" t="s">
        <v>31</v>
      </c>
      <c r="Z85" s="5" t="s">
        <v>33</v>
      </c>
      <c r="AB85" s="5" t="s">
        <v>31</v>
      </c>
      <c r="AD85" s="5" t="s">
        <v>35</v>
      </c>
      <c r="AF85" s="5" t="s">
        <v>34</v>
      </c>
      <c r="AH85" s="5" t="s">
        <v>35</v>
      </c>
      <c r="AJ85" s="5" t="s">
        <v>34</v>
      </c>
      <c r="AL85" s="5" t="s">
        <v>35</v>
      </c>
      <c r="AN85" s="5" t="s">
        <v>35</v>
      </c>
      <c r="AP85" s="5" t="s">
        <v>35</v>
      </c>
      <c r="AR85" s="5" t="s">
        <v>35</v>
      </c>
      <c r="AT85" s="5" t="s">
        <v>35</v>
      </c>
      <c r="AV85" s="5" t="s">
        <v>35</v>
      </c>
      <c r="AX85" s="5" t="s">
        <v>35</v>
      </c>
      <c r="AZ85" s="5" t="s">
        <v>26</v>
      </c>
      <c r="BB85" s="5" t="s">
        <v>56</v>
      </c>
      <c r="BD85" s="5"/>
      <c r="BF85" s="5" t="s">
        <v>67</v>
      </c>
      <c r="BH85" s="5" t="s">
        <v>67</v>
      </c>
      <c r="BJ85" s="5" t="s">
        <v>64</v>
      </c>
      <c r="BL85" s="5" t="s">
        <v>64</v>
      </c>
      <c r="BN85" s="5" t="s">
        <v>64</v>
      </c>
      <c r="BP85" s="5" t="s">
        <v>317</v>
      </c>
      <c r="BR85" s="5" t="s">
        <v>317</v>
      </c>
      <c r="BT85" s="5" t="s">
        <v>317</v>
      </c>
      <c r="BV85" s="5" t="s">
        <v>317</v>
      </c>
      <c r="BX85" s="5" t="s">
        <v>64</v>
      </c>
      <c r="BZ85" s="5" t="s">
        <v>65</v>
      </c>
      <c r="CB85" s="5" t="s">
        <v>64</v>
      </c>
      <c r="CD85" s="5" t="s">
        <v>65</v>
      </c>
      <c r="CF85" s="5"/>
      <c r="CH85" s="5" t="s">
        <v>64</v>
      </c>
    </row>
    <row r="86" spans="1:86" x14ac:dyDescent="0.25">
      <c r="A86" t="s">
        <v>158</v>
      </c>
      <c r="B86" t="s">
        <v>1</v>
      </c>
      <c r="D86" t="s">
        <v>5</v>
      </c>
      <c r="F86" t="s">
        <v>315</v>
      </c>
      <c r="H86" s="5" t="s">
        <v>10</v>
      </c>
      <c r="J86" s="5" t="s">
        <v>21</v>
      </c>
      <c r="L86" s="5" t="s">
        <v>28</v>
      </c>
      <c r="N86" s="5" t="s">
        <v>26</v>
      </c>
      <c r="P86" s="5" t="s">
        <v>33</v>
      </c>
      <c r="R86" s="5" t="s">
        <v>32</v>
      </c>
      <c r="T86" s="5" t="s">
        <v>32</v>
      </c>
      <c r="V86" s="5" t="s">
        <v>31</v>
      </c>
      <c r="X86" s="5" t="s">
        <v>31</v>
      </c>
      <c r="Z86" s="5" t="s">
        <v>32</v>
      </c>
      <c r="AB86" s="5" t="s">
        <v>32</v>
      </c>
      <c r="AD86" s="5" t="s">
        <v>33</v>
      </c>
      <c r="AF86" s="5" t="s">
        <v>32</v>
      </c>
      <c r="AH86" s="5" t="s">
        <v>32</v>
      </c>
      <c r="AJ86" s="5" t="s">
        <v>33</v>
      </c>
      <c r="AL86" s="5" t="s">
        <v>34</v>
      </c>
      <c r="AN86" s="5" t="s">
        <v>34</v>
      </c>
      <c r="AP86" s="5" t="s">
        <v>32</v>
      </c>
      <c r="AR86" s="5" t="s">
        <v>33</v>
      </c>
      <c r="AT86" s="5" t="s">
        <v>33</v>
      </c>
      <c r="AV86" s="5" t="s">
        <v>34</v>
      </c>
      <c r="AX86" s="5" t="s">
        <v>35</v>
      </c>
      <c r="AZ86" s="5" t="s">
        <v>54</v>
      </c>
      <c r="BB86" s="5" t="s">
        <v>54</v>
      </c>
      <c r="BD86" s="5" t="s">
        <v>61</v>
      </c>
      <c r="BF86" s="5" t="s">
        <v>66</v>
      </c>
      <c r="BH86" s="5" t="s">
        <v>66</v>
      </c>
      <c r="BJ86" s="5" t="s">
        <v>66</v>
      </c>
      <c r="BL86" s="5" t="s">
        <v>65</v>
      </c>
      <c r="BN86" s="5" t="s">
        <v>65</v>
      </c>
      <c r="BP86" s="5" t="s">
        <v>317</v>
      </c>
      <c r="BR86" s="5" t="s">
        <v>65</v>
      </c>
      <c r="BT86" s="5" t="s">
        <v>66</v>
      </c>
      <c r="BV86" s="5" t="s">
        <v>65</v>
      </c>
      <c r="BX86" s="5" t="s">
        <v>65</v>
      </c>
      <c r="BZ86" s="5" t="s">
        <v>65</v>
      </c>
      <c r="CB86" s="5" t="s">
        <v>65</v>
      </c>
      <c r="CD86" s="5" t="s">
        <v>317</v>
      </c>
      <c r="CF86" s="5" t="s">
        <v>65</v>
      </c>
      <c r="CH86" s="5" t="s">
        <v>65</v>
      </c>
    </row>
    <row r="87" spans="1:86" x14ac:dyDescent="0.25">
      <c r="A87" t="s">
        <v>159</v>
      </c>
      <c r="B87" t="s">
        <v>1</v>
      </c>
      <c r="D87" t="s">
        <v>4</v>
      </c>
      <c r="F87" t="s">
        <v>315</v>
      </c>
      <c r="H87" s="5" t="s">
        <v>8</v>
      </c>
      <c r="J87" s="5" t="s">
        <v>21</v>
      </c>
      <c r="L87" s="5" t="s">
        <v>27</v>
      </c>
      <c r="N87" s="5" t="s">
        <v>26</v>
      </c>
      <c r="P87" s="5" t="s">
        <v>33</v>
      </c>
      <c r="R87" s="5" t="s">
        <v>31</v>
      </c>
      <c r="T87" s="5" t="s">
        <v>32</v>
      </c>
      <c r="V87" s="5" t="s">
        <v>31</v>
      </c>
      <c r="X87" s="5" t="s">
        <v>31</v>
      </c>
      <c r="Z87" s="5" t="s">
        <v>32</v>
      </c>
      <c r="AB87" s="5" t="s">
        <v>33</v>
      </c>
      <c r="AD87" s="5" t="s">
        <v>34</v>
      </c>
      <c r="AF87" s="5" t="s">
        <v>34</v>
      </c>
      <c r="AH87" s="5" t="s">
        <v>35</v>
      </c>
      <c r="AJ87" s="5" t="s">
        <v>34</v>
      </c>
      <c r="AL87" s="5" t="s">
        <v>34</v>
      </c>
      <c r="AN87" s="5" t="s">
        <v>33</v>
      </c>
      <c r="AP87" s="5" t="s">
        <v>33</v>
      </c>
      <c r="AR87" s="5" t="s">
        <v>33</v>
      </c>
      <c r="AT87" s="5" t="s">
        <v>33</v>
      </c>
      <c r="AV87" s="5" t="s">
        <v>34</v>
      </c>
      <c r="AX87" s="5" t="s">
        <v>34</v>
      </c>
      <c r="AZ87" s="5" t="s">
        <v>26</v>
      </c>
      <c r="BB87" s="5" t="s">
        <v>54</v>
      </c>
      <c r="BD87" s="5" t="s">
        <v>60</v>
      </c>
      <c r="BE87" t="s">
        <v>327</v>
      </c>
      <c r="BF87" s="5" t="s">
        <v>65</v>
      </c>
      <c r="BH87" s="5" t="s">
        <v>65</v>
      </c>
      <c r="BJ87" s="5" t="s">
        <v>65</v>
      </c>
      <c r="BL87" s="5" t="s">
        <v>65</v>
      </c>
      <c r="BN87" s="5" t="s">
        <v>65</v>
      </c>
      <c r="BP87" s="5" t="s">
        <v>317</v>
      </c>
      <c r="BR87" s="5" t="s">
        <v>65</v>
      </c>
      <c r="BT87" s="5" t="s">
        <v>65</v>
      </c>
      <c r="BV87" s="5" t="s">
        <v>65</v>
      </c>
      <c r="BX87" s="5" t="s">
        <v>65</v>
      </c>
      <c r="BZ87" s="5" t="s">
        <v>65</v>
      </c>
      <c r="CB87" s="5" t="s">
        <v>65</v>
      </c>
      <c r="CD87" s="5" t="s">
        <v>65</v>
      </c>
      <c r="CF87" s="5" t="s">
        <v>65</v>
      </c>
      <c r="CH87" s="5" t="s">
        <v>65</v>
      </c>
    </row>
    <row r="88" spans="1:86" x14ac:dyDescent="0.25">
      <c r="A88" t="s">
        <v>160</v>
      </c>
      <c r="B88" t="s">
        <v>0</v>
      </c>
      <c r="D88" t="s">
        <v>4</v>
      </c>
      <c r="F88" t="s">
        <v>315</v>
      </c>
      <c r="H88" s="5" t="s">
        <v>8</v>
      </c>
      <c r="J88" s="5" t="s">
        <v>21</v>
      </c>
      <c r="L88" s="5" t="s">
        <v>26</v>
      </c>
      <c r="N88" s="5" t="s">
        <v>26</v>
      </c>
      <c r="P88" s="5" t="s">
        <v>33</v>
      </c>
      <c r="R88" s="5" t="s">
        <v>31</v>
      </c>
      <c r="T88" s="5" t="s">
        <v>33</v>
      </c>
      <c r="V88" s="5" t="s">
        <v>31</v>
      </c>
      <c r="X88" s="5" t="s">
        <v>33</v>
      </c>
      <c r="Z88" s="5" t="s">
        <v>31</v>
      </c>
      <c r="AB88" s="5" t="s">
        <v>31</v>
      </c>
      <c r="AD88" s="5" t="s">
        <v>33</v>
      </c>
      <c r="AF88" s="5" t="s">
        <v>31</v>
      </c>
      <c r="AH88" s="5" t="s">
        <v>33</v>
      </c>
      <c r="AJ88" s="5" t="s">
        <v>33</v>
      </c>
      <c r="AL88" s="5" t="s">
        <v>31</v>
      </c>
      <c r="AN88" s="5" t="s">
        <v>31</v>
      </c>
      <c r="AP88" s="5" t="s">
        <v>31</v>
      </c>
      <c r="AR88" s="5" t="s">
        <v>33</v>
      </c>
      <c r="AT88" s="5" t="s">
        <v>32</v>
      </c>
      <c r="AV88" s="5" t="s">
        <v>33</v>
      </c>
      <c r="AX88" s="5" t="s">
        <v>32</v>
      </c>
      <c r="AZ88" s="5" t="s">
        <v>54</v>
      </c>
      <c r="BB88" s="5" t="s">
        <v>54</v>
      </c>
      <c r="BD88" s="5" t="s">
        <v>57</v>
      </c>
      <c r="BF88" s="5" t="s">
        <v>317</v>
      </c>
      <c r="BH88" s="5" t="s">
        <v>64</v>
      </c>
      <c r="BJ88" s="5" t="s">
        <v>317</v>
      </c>
      <c r="BL88" s="5" t="s">
        <v>65</v>
      </c>
      <c r="BN88" s="5" t="s">
        <v>64</v>
      </c>
      <c r="BP88" s="5" t="s">
        <v>64</v>
      </c>
      <c r="BR88" s="5" t="s">
        <v>65</v>
      </c>
      <c r="BT88" s="5" t="s">
        <v>317</v>
      </c>
      <c r="BV88" s="5" t="s">
        <v>64</v>
      </c>
      <c r="BX88" s="5" t="s">
        <v>317</v>
      </c>
      <c r="BZ88" s="5" t="s">
        <v>64</v>
      </c>
      <c r="CB88" s="5" t="s">
        <v>64</v>
      </c>
      <c r="CD88" s="5" t="s">
        <v>317</v>
      </c>
      <c r="CF88" s="5" t="s">
        <v>65</v>
      </c>
      <c r="CH88" s="5" t="s">
        <v>64</v>
      </c>
    </row>
    <row r="89" spans="1:86" x14ac:dyDescent="0.25">
      <c r="A89" t="s">
        <v>161</v>
      </c>
      <c r="B89" t="s">
        <v>0</v>
      </c>
      <c r="D89" t="s">
        <v>4</v>
      </c>
      <c r="F89" t="s">
        <v>315</v>
      </c>
      <c r="H89" s="5" t="s">
        <v>8</v>
      </c>
      <c r="J89" s="5" t="s">
        <v>21</v>
      </c>
      <c r="L89" s="5" t="s">
        <v>27</v>
      </c>
      <c r="N89" s="5" t="s">
        <v>26</v>
      </c>
      <c r="P89" s="5" t="s">
        <v>34</v>
      </c>
      <c r="R89" s="5" t="s">
        <v>32</v>
      </c>
      <c r="T89" s="5" t="s">
        <v>32</v>
      </c>
      <c r="V89" s="5" t="s">
        <v>31</v>
      </c>
      <c r="X89" s="5" t="s">
        <v>32</v>
      </c>
      <c r="Z89" s="5" t="s">
        <v>34</v>
      </c>
      <c r="AB89" s="5" t="s">
        <v>33</v>
      </c>
      <c r="AD89" s="5" t="s">
        <v>33</v>
      </c>
      <c r="AF89" s="5" t="s">
        <v>34</v>
      </c>
      <c r="AH89" s="5" t="s">
        <v>34</v>
      </c>
      <c r="AJ89" s="5" t="s">
        <v>34</v>
      </c>
      <c r="AL89" s="5" t="s">
        <v>34</v>
      </c>
      <c r="AN89" s="5" t="s">
        <v>34</v>
      </c>
      <c r="AP89" s="5" t="s">
        <v>34</v>
      </c>
      <c r="AR89" s="5" t="s">
        <v>33</v>
      </c>
      <c r="AT89" s="5" t="s">
        <v>34</v>
      </c>
      <c r="AV89" s="5" t="s">
        <v>33</v>
      </c>
      <c r="AX89" s="5" t="s">
        <v>31</v>
      </c>
      <c r="AZ89" s="5" t="s">
        <v>26</v>
      </c>
      <c r="BB89" s="5" t="s">
        <v>54</v>
      </c>
      <c r="BD89" s="5" t="s">
        <v>57</v>
      </c>
      <c r="BF89" s="5" t="s">
        <v>65</v>
      </c>
      <c r="BH89" s="5" t="s">
        <v>65</v>
      </c>
      <c r="BJ89" s="5" t="s">
        <v>317</v>
      </c>
      <c r="BL89" s="5" t="s">
        <v>65</v>
      </c>
      <c r="BN89" s="5" t="s">
        <v>65</v>
      </c>
      <c r="BP89" s="5" t="s">
        <v>65</v>
      </c>
      <c r="BR89" s="5" t="s">
        <v>65</v>
      </c>
      <c r="BT89" s="5" t="s">
        <v>65</v>
      </c>
      <c r="BV89" s="5" t="s">
        <v>65</v>
      </c>
      <c r="BX89" s="5" t="s">
        <v>65</v>
      </c>
      <c r="BZ89" s="5" t="s">
        <v>65</v>
      </c>
      <c r="CB89" s="5" t="s">
        <v>317</v>
      </c>
      <c r="CD89" s="5" t="s">
        <v>65</v>
      </c>
      <c r="CF89" s="5" t="s">
        <v>65</v>
      </c>
      <c r="CH89" s="5" t="s">
        <v>65</v>
      </c>
    </row>
    <row r="90" spans="1:86" x14ac:dyDescent="0.25">
      <c r="A90" t="s">
        <v>162</v>
      </c>
      <c r="B90" t="s">
        <v>0</v>
      </c>
      <c r="D90" t="s">
        <v>6</v>
      </c>
      <c r="F90" t="s">
        <v>315</v>
      </c>
      <c r="H90" s="5" t="s">
        <v>9</v>
      </c>
      <c r="J90" s="5" t="s">
        <v>21</v>
      </c>
      <c r="L90" s="5" t="s">
        <v>26</v>
      </c>
      <c r="N90" s="5" t="s">
        <v>26</v>
      </c>
      <c r="P90" s="5" t="s">
        <v>31</v>
      </c>
      <c r="R90" s="5" t="s">
        <v>31</v>
      </c>
      <c r="T90" s="5" t="s">
        <v>31</v>
      </c>
      <c r="V90" s="5" t="s">
        <v>31</v>
      </c>
      <c r="X90" s="5" t="s">
        <v>31</v>
      </c>
      <c r="Z90" s="5" t="s">
        <v>31</v>
      </c>
      <c r="AB90" s="5" t="s">
        <v>31</v>
      </c>
      <c r="AD90" s="5" t="s">
        <v>33</v>
      </c>
      <c r="AF90" s="5" t="s">
        <v>32</v>
      </c>
      <c r="AH90" s="5" t="s">
        <v>33</v>
      </c>
      <c r="AJ90" s="5" t="s">
        <v>33</v>
      </c>
      <c r="AL90" s="5" t="s">
        <v>33</v>
      </c>
      <c r="AN90" s="5" t="s">
        <v>31</v>
      </c>
      <c r="AP90" s="5" t="s">
        <v>32</v>
      </c>
      <c r="AR90" s="5" t="s">
        <v>32</v>
      </c>
      <c r="AT90" s="5" t="s">
        <v>32</v>
      </c>
      <c r="AV90" s="5" t="s">
        <v>31</v>
      </c>
      <c r="AX90" s="5" t="s">
        <v>31</v>
      </c>
      <c r="AZ90" s="5" t="s">
        <v>26</v>
      </c>
      <c r="BB90" s="5" t="s">
        <v>56</v>
      </c>
      <c r="BD90" s="5"/>
      <c r="BF90" s="5" t="s">
        <v>317</v>
      </c>
      <c r="BH90" s="5" t="s">
        <v>64</v>
      </c>
      <c r="BJ90" s="5" t="s">
        <v>64</v>
      </c>
      <c r="BL90" s="5" t="s">
        <v>64</v>
      </c>
      <c r="BN90" s="5" t="s">
        <v>64</v>
      </c>
      <c r="BP90" s="5" t="s">
        <v>317</v>
      </c>
      <c r="BR90" s="5" t="s">
        <v>317</v>
      </c>
      <c r="BT90" s="5" t="s">
        <v>64</v>
      </c>
      <c r="BV90" s="5" t="s">
        <v>317</v>
      </c>
      <c r="BX90" s="5" t="s">
        <v>64</v>
      </c>
      <c r="BZ90" s="5" t="s">
        <v>64</v>
      </c>
      <c r="CB90" s="5" t="s">
        <v>64</v>
      </c>
      <c r="CD90" s="5" t="s">
        <v>64</v>
      </c>
      <c r="CF90" s="5" t="s">
        <v>317</v>
      </c>
      <c r="CH90" s="5" t="s">
        <v>64</v>
      </c>
    </row>
    <row r="91" spans="1:86" x14ac:dyDescent="0.25">
      <c r="A91" t="s">
        <v>163</v>
      </c>
      <c r="B91" t="s">
        <v>0</v>
      </c>
      <c r="D91" t="s">
        <v>5</v>
      </c>
      <c r="F91" t="s">
        <v>315</v>
      </c>
      <c r="H91" s="5" t="s">
        <v>11</v>
      </c>
      <c r="J91" s="5" t="s">
        <v>20</v>
      </c>
      <c r="L91" s="5" t="s">
        <v>26</v>
      </c>
      <c r="N91" s="5" t="s">
        <v>26</v>
      </c>
      <c r="P91" s="5" t="s">
        <v>31</v>
      </c>
      <c r="R91" s="5" t="s">
        <v>31</v>
      </c>
      <c r="T91" s="5" t="s">
        <v>31</v>
      </c>
      <c r="V91" s="5" t="s">
        <v>32</v>
      </c>
      <c r="X91" s="5" t="s">
        <v>32</v>
      </c>
      <c r="Z91" s="5" t="s">
        <v>33</v>
      </c>
      <c r="AB91" s="5" t="s">
        <v>32</v>
      </c>
      <c r="AD91" s="5" t="s">
        <v>33</v>
      </c>
      <c r="AF91" s="5" t="s">
        <v>33</v>
      </c>
      <c r="AH91" s="5" t="s">
        <v>34</v>
      </c>
      <c r="AJ91" s="5" t="s">
        <v>34</v>
      </c>
      <c r="AL91" s="5" t="s">
        <v>34</v>
      </c>
      <c r="AN91" s="5" t="s">
        <v>34</v>
      </c>
      <c r="AP91" s="5" t="s">
        <v>35</v>
      </c>
      <c r="AR91" s="5" t="s">
        <v>34</v>
      </c>
      <c r="AT91" s="5" t="s">
        <v>34</v>
      </c>
      <c r="AV91" s="5" t="s">
        <v>33</v>
      </c>
      <c r="AX91" s="5" t="s">
        <v>33</v>
      </c>
      <c r="AZ91" s="5" t="s">
        <v>54</v>
      </c>
      <c r="BB91" s="5" t="s">
        <v>54</v>
      </c>
      <c r="BD91" s="5" t="s">
        <v>61</v>
      </c>
      <c r="BF91" s="5" t="s">
        <v>66</v>
      </c>
      <c r="BH91" s="5" t="s">
        <v>66</v>
      </c>
      <c r="BJ91" s="5" t="s">
        <v>66</v>
      </c>
      <c r="BL91" s="5" t="s">
        <v>66</v>
      </c>
      <c r="BN91" s="5" t="s">
        <v>66</v>
      </c>
      <c r="BP91" s="5" t="s">
        <v>317</v>
      </c>
      <c r="BR91" s="5" t="s">
        <v>66</v>
      </c>
      <c r="BT91" s="5" t="s">
        <v>66</v>
      </c>
      <c r="BV91" s="5" t="s">
        <v>66</v>
      </c>
      <c r="BX91" s="5" t="s">
        <v>66</v>
      </c>
      <c r="BZ91" s="5" t="s">
        <v>66</v>
      </c>
      <c r="CB91" s="5" t="s">
        <v>66</v>
      </c>
      <c r="CD91" s="5" t="s">
        <v>66</v>
      </c>
      <c r="CF91" s="5" t="s">
        <v>66</v>
      </c>
      <c r="CH91" s="5" t="s">
        <v>66</v>
      </c>
    </row>
    <row r="92" spans="1:86" x14ac:dyDescent="0.25">
      <c r="A92" t="s">
        <v>164</v>
      </c>
      <c r="B92" t="s">
        <v>0</v>
      </c>
      <c r="D92" t="s">
        <v>6</v>
      </c>
      <c r="F92" t="s">
        <v>315</v>
      </c>
      <c r="H92" s="5" t="s">
        <v>11</v>
      </c>
      <c r="J92" s="5" t="s">
        <v>21</v>
      </c>
      <c r="L92" s="5" t="s">
        <v>26</v>
      </c>
      <c r="N92" s="5" t="s">
        <v>26</v>
      </c>
      <c r="P92" s="5" t="s">
        <v>31</v>
      </c>
      <c r="R92" s="5" t="s">
        <v>31</v>
      </c>
      <c r="T92" s="5" t="s">
        <v>31</v>
      </c>
      <c r="V92" s="5" t="s">
        <v>31</v>
      </c>
      <c r="X92" s="5" t="s">
        <v>31</v>
      </c>
      <c r="Z92" s="5" t="s">
        <v>31</v>
      </c>
      <c r="AB92" s="5" t="s">
        <v>31</v>
      </c>
      <c r="AD92" s="5" t="s">
        <v>32</v>
      </c>
      <c r="AF92" s="5" t="s">
        <v>34</v>
      </c>
      <c r="AH92" s="5" t="s">
        <v>31</v>
      </c>
      <c r="AJ92" s="5" t="s">
        <v>31</v>
      </c>
      <c r="AL92" s="5" t="s">
        <v>31</v>
      </c>
      <c r="AN92" s="5" t="s">
        <v>32</v>
      </c>
      <c r="AP92" s="5" t="s">
        <v>31</v>
      </c>
      <c r="AR92" s="5" t="s">
        <v>31</v>
      </c>
      <c r="AT92" s="5" t="s">
        <v>31</v>
      </c>
      <c r="AV92" s="5" t="s">
        <v>31</v>
      </c>
      <c r="AX92" s="5" t="s">
        <v>31</v>
      </c>
      <c r="AZ92" s="5" t="s">
        <v>26</v>
      </c>
      <c r="BB92" s="5" t="s">
        <v>54</v>
      </c>
      <c r="BD92" s="5" t="s">
        <v>59</v>
      </c>
      <c r="BF92" s="5" t="s">
        <v>64</v>
      </c>
      <c r="BH92" s="5" t="s">
        <v>64</v>
      </c>
      <c r="BJ92" s="5" t="s">
        <v>64</v>
      </c>
      <c r="BL92" s="5" t="s">
        <v>317</v>
      </c>
      <c r="BN92" s="5" t="s">
        <v>64</v>
      </c>
      <c r="BP92" s="5" t="s">
        <v>64</v>
      </c>
      <c r="BR92" s="5" t="s">
        <v>64</v>
      </c>
      <c r="BT92" s="5" t="s">
        <v>64</v>
      </c>
      <c r="BV92" s="5" t="s">
        <v>64</v>
      </c>
      <c r="BX92" s="5" t="s">
        <v>64</v>
      </c>
      <c r="BZ92" s="5" t="s">
        <v>317</v>
      </c>
      <c r="CB92" s="5" t="s">
        <v>64</v>
      </c>
      <c r="CD92" s="5" t="s">
        <v>64</v>
      </c>
      <c r="CF92" s="5" t="s">
        <v>64</v>
      </c>
      <c r="CH92" s="5" t="s">
        <v>64</v>
      </c>
    </row>
    <row r="93" spans="1:86" x14ac:dyDescent="0.25">
      <c r="A93" t="s">
        <v>165</v>
      </c>
      <c r="B93" t="s">
        <v>0</v>
      </c>
      <c r="D93" t="s">
        <v>3</v>
      </c>
      <c r="F93" t="s">
        <v>315</v>
      </c>
      <c r="H93" s="5" t="s">
        <v>9</v>
      </c>
      <c r="J93" s="5" t="s">
        <v>21</v>
      </c>
      <c r="L93" s="5" t="s">
        <v>27</v>
      </c>
      <c r="N93" s="5" t="s">
        <v>26</v>
      </c>
      <c r="P93" s="5" t="s">
        <v>34</v>
      </c>
      <c r="R93" s="5" t="s">
        <v>35</v>
      </c>
      <c r="T93" s="5" t="s">
        <v>32</v>
      </c>
      <c r="V93" s="5" t="s">
        <v>32</v>
      </c>
      <c r="X93" s="5" t="s">
        <v>31</v>
      </c>
      <c r="Z93" s="5" t="s">
        <v>34</v>
      </c>
      <c r="AB93" s="5" t="s">
        <v>31</v>
      </c>
      <c r="AD93" s="5" t="s">
        <v>33</v>
      </c>
      <c r="AF93" s="5" t="s">
        <v>32</v>
      </c>
      <c r="AH93" s="5" t="s">
        <v>35</v>
      </c>
      <c r="AJ93" s="5" t="s">
        <v>35</v>
      </c>
      <c r="AL93" s="5" t="s">
        <v>33</v>
      </c>
      <c r="AN93" s="5" t="s">
        <v>34</v>
      </c>
      <c r="AP93" s="5" t="s">
        <v>31</v>
      </c>
      <c r="AR93" s="5" t="s">
        <v>34</v>
      </c>
      <c r="AT93" s="5" t="s">
        <v>34</v>
      </c>
      <c r="AV93" s="5" t="s">
        <v>31</v>
      </c>
      <c r="AX93" s="5" t="s">
        <v>35</v>
      </c>
      <c r="AZ93" s="5" t="s">
        <v>26</v>
      </c>
      <c r="BB93" s="5" t="s">
        <v>54</v>
      </c>
      <c r="BD93" s="5" t="s">
        <v>61</v>
      </c>
      <c r="BF93" s="5" t="s">
        <v>66</v>
      </c>
      <c r="BH93" s="5" t="s">
        <v>66</v>
      </c>
      <c r="BJ93" s="5" t="s">
        <v>64</v>
      </c>
      <c r="BL93" s="5" t="s">
        <v>65</v>
      </c>
      <c r="BN93" s="5" t="s">
        <v>65</v>
      </c>
      <c r="BP93" s="5" t="s">
        <v>66</v>
      </c>
      <c r="BR93" s="5" t="s">
        <v>317</v>
      </c>
      <c r="BT93" s="5" t="s">
        <v>64</v>
      </c>
      <c r="BV93" s="5" t="s">
        <v>317</v>
      </c>
      <c r="BX93" s="5" t="s">
        <v>66</v>
      </c>
      <c r="BZ93" s="5" t="s">
        <v>66</v>
      </c>
      <c r="CB93" s="5" t="s">
        <v>66</v>
      </c>
      <c r="CD93" s="5" t="s">
        <v>66</v>
      </c>
      <c r="CF93" s="5" t="s">
        <v>66</v>
      </c>
      <c r="CH93" s="5" t="s">
        <v>67</v>
      </c>
    </row>
    <row r="94" spans="1:86" x14ac:dyDescent="0.25">
      <c r="A94" t="s">
        <v>166</v>
      </c>
      <c r="B94" t="s">
        <v>1</v>
      </c>
      <c r="D94" t="s">
        <v>5</v>
      </c>
      <c r="F94" t="s">
        <v>315</v>
      </c>
      <c r="H94" s="5" t="s">
        <v>9</v>
      </c>
      <c r="J94" s="5" t="s">
        <v>21</v>
      </c>
      <c r="L94" s="5" t="s">
        <v>28</v>
      </c>
      <c r="N94" s="5" t="s">
        <v>26</v>
      </c>
      <c r="P94" s="5" t="s">
        <v>33</v>
      </c>
      <c r="R94" s="5" t="s">
        <v>34</v>
      </c>
      <c r="T94" s="5" t="s">
        <v>31</v>
      </c>
      <c r="V94" s="5" t="s">
        <v>31</v>
      </c>
      <c r="X94" s="5" t="s">
        <v>31</v>
      </c>
      <c r="Z94" s="5" t="s">
        <v>31</v>
      </c>
      <c r="AB94" s="5" t="s">
        <v>32</v>
      </c>
      <c r="AD94" s="5" t="s">
        <v>33</v>
      </c>
      <c r="AF94" s="5" t="s">
        <v>34</v>
      </c>
      <c r="AH94" s="5" t="s">
        <v>34</v>
      </c>
      <c r="AJ94" s="5" t="s">
        <v>33</v>
      </c>
      <c r="AL94" s="5" t="s">
        <v>33</v>
      </c>
      <c r="AN94" s="5" t="s">
        <v>33</v>
      </c>
      <c r="AP94" s="5" t="s">
        <v>31</v>
      </c>
      <c r="AR94" s="5" t="s">
        <v>33</v>
      </c>
      <c r="AT94" s="5" t="s">
        <v>33</v>
      </c>
      <c r="AV94" s="5" t="s">
        <v>33</v>
      </c>
      <c r="AX94" s="5" t="s">
        <v>33</v>
      </c>
      <c r="AZ94" s="5" t="s">
        <v>26</v>
      </c>
      <c r="BB94" s="5" t="s">
        <v>54</v>
      </c>
      <c r="BD94" s="5" t="s">
        <v>60</v>
      </c>
      <c r="BE94" t="s">
        <v>320</v>
      </c>
      <c r="BF94" s="5" t="s">
        <v>66</v>
      </c>
      <c r="BH94" s="5" t="s">
        <v>66</v>
      </c>
      <c r="BJ94" s="5" t="s">
        <v>65</v>
      </c>
      <c r="BL94" s="5" t="s">
        <v>65</v>
      </c>
      <c r="BN94" s="5" t="s">
        <v>65</v>
      </c>
      <c r="BP94" s="5" t="s">
        <v>64</v>
      </c>
      <c r="BR94" s="5" t="s">
        <v>64</v>
      </c>
      <c r="BT94" s="5" t="s">
        <v>65</v>
      </c>
      <c r="BV94" s="5" t="s">
        <v>65</v>
      </c>
      <c r="BX94" s="5" t="s">
        <v>64</v>
      </c>
      <c r="BZ94" s="5" t="s">
        <v>65</v>
      </c>
      <c r="CB94" s="5" t="s">
        <v>66</v>
      </c>
      <c r="CD94" s="5" t="s">
        <v>64</v>
      </c>
      <c r="CF94" s="5" t="s">
        <v>317</v>
      </c>
      <c r="CH94" s="5" t="s">
        <v>67</v>
      </c>
    </row>
    <row r="95" spans="1:86" x14ac:dyDescent="0.25">
      <c r="A95" t="s">
        <v>167</v>
      </c>
      <c r="B95" t="s">
        <v>0</v>
      </c>
      <c r="D95" t="s">
        <v>5</v>
      </c>
      <c r="F95" t="s">
        <v>315</v>
      </c>
      <c r="H95" s="5" t="s">
        <v>9</v>
      </c>
      <c r="J95" s="5" t="s">
        <v>24</v>
      </c>
      <c r="L95" s="5" t="s">
        <v>28</v>
      </c>
      <c r="N95" s="5" t="s">
        <v>28</v>
      </c>
      <c r="P95" s="5" t="s">
        <v>33</v>
      </c>
      <c r="R95" s="5" t="s">
        <v>34</v>
      </c>
      <c r="T95" s="5" t="s">
        <v>34</v>
      </c>
      <c r="V95" s="5" t="s">
        <v>32</v>
      </c>
      <c r="X95" s="5" t="s">
        <v>32</v>
      </c>
      <c r="Z95" s="5" t="s">
        <v>31</v>
      </c>
      <c r="AB95" s="5" t="s">
        <v>33</v>
      </c>
      <c r="AD95" s="5" t="s">
        <v>35</v>
      </c>
      <c r="AF95" s="5" t="s">
        <v>35</v>
      </c>
      <c r="AH95" s="5" t="s">
        <v>35</v>
      </c>
      <c r="AJ95" s="5" t="s">
        <v>35</v>
      </c>
      <c r="AL95" s="5" t="s">
        <v>35</v>
      </c>
      <c r="AN95" s="5" t="s">
        <v>35</v>
      </c>
      <c r="AP95" s="5" t="s">
        <v>32</v>
      </c>
      <c r="AR95" s="5" t="s">
        <v>35</v>
      </c>
      <c r="AT95" s="5" t="s">
        <v>35</v>
      </c>
      <c r="AV95" s="5" t="s">
        <v>35</v>
      </c>
      <c r="AX95" s="5" t="s">
        <v>35</v>
      </c>
      <c r="AZ95" s="5" t="s">
        <v>54</v>
      </c>
      <c r="BB95" s="5" t="s">
        <v>54</v>
      </c>
      <c r="BD95" s="5" t="s">
        <v>60</v>
      </c>
      <c r="BE95" t="s">
        <v>328</v>
      </c>
      <c r="BF95" s="5" t="s">
        <v>66</v>
      </c>
      <c r="BH95" s="5" t="s">
        <v>66</v>
      </c>
      <c r="BJ95" s="5" t="s">
        <v>317</v>
      </c>
      <c r="BL95" s="5" t="s">
        <v>66</v>
      </c>
      <c r="BN95" s="5" t="s">
        <v>66</v>
      </c>
      <c r="BP95" s="5" t="s">
        <v>66</v>
      </c>
      <c r="BR95" s="5" t="s">
        <v>317</v>
      </c>
      <c r="BT95" s="5" t="s">
        <v>65</v>
      </c>
      <c r="BV95" s="5" t="s">
        <v>66</v>
      </c>
      <c r="BX95" s="5" t="s">
        <v>66</v>
      </c>
      <c r="BZ95" s="5" t="s">
        <v>66</v>
      </c>
      <c r="CB95" s="5" t="s">
        <v>65</v>
      </c>
      <c r="CD95" s="5" t="s">
        <v>64</v>
      </c>
      <c r="CF95" s="5" t="s">
        <v>65</v>
      </c>
      <c r="CH95" s="5" t="s">
        <v>66</v>
      </c>
    </row>
    <row r="96" spans="1:86" x14ac:dyDescent="0.25">
      <c r="A96" t="s">
        <v>168</v>
      </c>
      <c r="B96" t="s">
        <v>0</v>
      </c>
      <c r="D96" t="s">
        <v>4</v>
      </c>
      <c r="F96" t="s">
        <v>315</v>
      </c>
      <c r="H96" s="5" t="s">
        <v>9</v>
      </c>
      <c r="J96" s="5" t="s">
        <v>21</v>
      </c>
      <c r="L96" s="5" t="s">
        <v>26</v>
      </c>
      <c r="N96" s="5" t="s">
        <v>26</v>
      </c>
      <c r="P96" s="5" t="s">
        <v>32</v>
      </c>
      <c r="R96" s="5" t="s">
        <v>31</v>
      </c>
      <c r="T96" s="5" t="s">
        <v>32</v>
      </c>
      <c r="V96" s="5" t="s">
        <v>31</v>
      </c>
      <c r="X96" s="5" t="s">
        <v>31</v>
      </c>
      <c r="Z96" s="5" t="s">
        <v>31</v>
      </c>
      <c r="AB96" s="5" t="s">
        <v>31</v>
      </c>
      <c r="AD96" s="5" t="s">
        <v>33</v>
      </c>
      <c r="AF96" s="5" t="s">
        <v>34</v>
      </c>
      <c r="AH96" s="5" t="s">
        <v>33</v>
      </c>
      <c r="AJ96" s="5" t="s">
        <v>33</v>
      </c>
      <c r="AL96" s="5" t="s">
        <v>33</v>
      </c>
      <c r="AN96" s="5" t="s">
        <v>32</v>
      </c>
      <c r="AP96" s="5" t="s">
        <v>32</v>
      </c>
      <c r="AR96" s="5" t="s">
        <v>32</v>
      </c>
      <c r="AT96" s="5" t="s">
        <v>32</v>
      </c>
      <c r="AV96" s="5" t="s">
        <v>32</v>
      </c>
      <c r="AX96" s="5" t="s">
        <v>33</v>
      </c>
      <c r="AZ96" s="5" t="s">
        <v>54</v>
      </c>
      <c r="BB96" s="5" t="s">
        <v>54</v>
      </c>
      <c r="BD96" s="5" t="s">
        <v>57</v>
      </c>
      <c r="BF96" s="5" t="s">
        <v>317</v>
      </c>
      <c r="BH96" s="5" t="s">
        <v>317</v>
      </c>
      <c r="BJ96" s="5" t="s">
        <v>317</v>
      </c>
      <c r="BL96" s="5" t="s">
        <v>64</v>
      </c>
      <c r="BN96" s="5" t="s">
        <v>317</v>
      </c>
      <c r="BP96" s="5" t="s">
        <v>317</v>
      </c>
      <c r="BR96" s="5" t="s">
        <v>317</v>
      </c>
      <c r="BT96" s="5" t="s">
        <v>64</v>
      </c>
      <c r="BV96" s="5" t="s">
        <v>317</v>
      </c>
      <c r="BX96" s="5" t="s">
        <v>64</v>
      </c>
      <c r="BZ96" s="5" t="s">
        <v>317</v>
      </c>
      <c r="CB96" s="5" t="s">
        <v>64</v>
      </c>
      <c r="CD96" s="5" t="s">
        <v>64</v>
      </c>
      <c r="CF96" s="5" t="s">
        <v>64</v>
      </c>
      <c r="CH96" s="5" t="s">
        <v>64</v>
      </c>
    </row>
    <row r="97" spans="1:86" x14ac:dyDescent="0.25">
      <c r="A97" t="s">
        <v>169</v>
      </c>
      <c r="B97" t="s">
        <v>0</v>
      </c>
      <c r="D97" t="s">
        <v>4</v>
      </c>
      <c r="F97" t="s">
        <v>315</v>
      </c>
      <c r="H97" s="5" t="s">
        <v>9</v>
      </c>
      <c r="J97" s="5" t="s">
        <v>20</v>
      </c>
      <c r="L97" s="5" t="s">
        <v>26</v>
      </c>
      <c r="N97" s="5" t="s">
        <v>26</v>
      </c>
      <c r="P97" s="5" t="s">
        <v>33</v>
      </c>
      <c r="R97" s="5" t="s">
        <v>31</v>
      </c>
      <c r="T97" s="5" t="s">
        <v>31</v>
      </c>
      <c r="V97" s="5" t="s">
        <v>31</v>
      </c>
      <c r="X97" s="5" t="s">
        <v>31</v>
      </c>
      <c r="Z97" s="5" t="s">
        <v>31</v>
      </c>
      <c r="AB97" s="5" t="s">
        <v>32</v>
      </c>
      <c r="AD97" s="5" t="s">
        <v>33</v>
      </c>
      <c r="AF97" s="5" t="s">
        <v>33</v>
      </c>
      <c r="AH97" s="5" t="s">
        <v>34</v>
      </c>
      <c r="AJ97" s="5" t="s">
        <v>33</v>
      </c>
      <c r="AL97" s="5"/>
      <c r="AN97" s="5" t="s">
        <v>32</v>
      </c>
      <c r="AP97" s="5" t="s">
        <v>34</v>
      </c>
      <c r="AR97" s="5" t="s">
        <v>33</v>
      </c>
      <c r="AT97" s="5" t="s">
        <v>32</v>
      </c>
      <c r="AV97" s="5" t="s">
        <v>33</v>
      </c>
      <c r="AX97" s="5" t="s">
        <v>34</v>
      </c>
      <c r="AZ97" s="5" t="s">
        <v>54</v>
      </c>
      <c r="BB97" s="5" t="s">
        <v>54</v>
      </c>
      <c r="BD97" s="5" t="s">
        <v>57</v>
      </c>
      <c r="BF97" s="5" t="s">
        <v>317</v>
      </c>
      <c r="BH97" s="5" t="s">
        <v>317</v>
      </c>
      <c r="BJ97" s="5" t="s">
        <v>317</v>
      </c>
      <c r="BL97" s="5" t="s">
        <v>64</v>
      </c>
      <c r="BN97" s="5" t="s">
        <v>64</v>
      </c>
      <c r="BP97" s="5" t="s">
        <v>64</v>
      </c>
      <c r="BR97" s="5" t="s">
        <v>317</v>
      </c>
      <c r="BT97" s="5" t="s">
        <v>317</v>
      </c>
      <c r="BV97" s="5" t="s">
        <v>64</v>
      </c>
      <c r="BX97" s="5" t="s">
        <v>317</v>
      </c>
      <c r="BZ97" s="5" t="s">
        <v>317</v>
      </c>
      <c r="CB97" s="5" t="s">
        <v>317</v>
      </c>
      <c r="CD97" s="5" t="s">
        <v>64</v>
      </c>
      <c r="CF97" s="5" t="s">
        <v>64</v>
      </c>
      <c r="CH97" s="5" t="s">
        <v>64</v>
      </c>
    </row>
    <row r="98" spans="1:86" x14ac:dyDescent="0.25">
      <c r="A98" t="s">
        <v>170</v>
      </c>
      <c r="B98" t="s">
        <v>1</v>
      </c>
      <c r="D98" t="s">
        <v>4</v>
      </c>
      <c r="F98" t="s">
        <v>315</v>
      </c>
      <c r="H98" s="5" t="s">
        <v>9</v>
      </c>
      <c r="J98" s="5" t="s">
        <v>21</v>
      </c>
      <c r="L98" s="5" t="s">
        <v>28</v>
      </c>
      <c r="N98" s="5" t="s">
        <v>26</v>
      </c>
      <c r="P98" s="5" t="s">
        <v>32</v>
      </c>
      <c r="R98" s="5" t="s">
        <v>31</v>
      </c>
      <c r="T98" s="5" t="s">
        <v>34</v>
      </c>
      <c r="V98" s="5" t="s">
        <v>31</v>
      </c>
      <c r="X98" s="5" t="s">
        <v>31</v>
      </c>
      <c r="Z98" s="5" t="s">
        <v>31</v>
      </c>
      <c r="AB98" s="5" t="s">
        <v>31</v>
      </c>
      <c r="AD98" s="5" t="s">
        <v>34</v>
      </c>
      <c r="AF98" s="5" t="s">
        <v>34</v>
      </c>
      <c r="AH98" s="5" t="s">
        <v>35</v>
      </c>
      <c r="AJ98" s="5" t="s">
        <v>35</v>
      </c>
      <c r="AL98" s="5" t="s">
        <v>34</v>
      </c>
      <c r="AN98" s="5" t="s">
        <v>33</v>
      </c>
      <c r="AP98" s="5" t="s">
        <v>31</v>
      </c>
      <c r="AR98" s="5" t="s">
        <v>33</v>
      </c>
      <c r="AT98" s="5" t="s">
        <v>33</v>
      </c>
      <c r="AV98" s="5" t="s">
        <v>31</v>
      </c>
      <c r="AX98" s="5" t="s">
        <v>31</v>
      </c>
      <c r="AZ98" s="5" t="s">
        <v>54</v>
      </c>
      <c r="BB98" s="5" t="s">
        <v>54</v>
      </c>
      <c r="BD98" s="5" t="s">
        <v>57</v>
      </c>
      <c r="BF98" s="5" t="s">
        <v>65</v>
      </c>
      <c r="BH98" s="5" t="s">
        <v>65</v>
      </c>
      <c r="BJ98" s="5" t="s">
        <v>65</v>
      </c>
      <c r="BL98" s="5" t="s">
        <v>65</v>
      </c>
      <c r="BN98" s="5" t="s">
        <v>65</v>
      </c>
      <c r="BP98" s="5" t="s">
        <v>64</v>
      </c>
      <c r="BR98" s="5" t="s">
        <v>64</v>
      </c>
      <c r="BT98" s="5" t="s">
        <v>64</v>
      </c>
      <c r="BV98" s="5" t="s">
        <v>64</v>
      </c>
      <c r="BX98" s="5" t="s">
        <v>65</v>
      </c>
      <c r="BZ98" s="5" t="s">
        <v>64</v>
      </c>
      <c r="CB98" s="5" t="s">
        <v>65</v>
      </c>
      <c r="CD98" s="5" t="s">
        <v>64</v>
      </c>
      <c r="CF98" s="5" t="s">
        <v>64</v>
      </c>
      <c r="CH98" s="5" t="s">
        <v>65</v>
      </c>
    </row>
    <row r="99" spans="1:86" x14ac:dyDescent="0.25">
      <c r="A99" t="s">
        <v>171</v>
      </c>
      <c r="B99" t="s">
        <v>0</v>
      </c>
      <c r="D99" t="s">
        <v>4</v>
      </c>
      <c r="F99" t="s">
        <v>315</v>
      </c>
      <c r="H99" s="5" t="s">
        <v>10</v>
      </c>
      <c r="J99" s="5" t="s">
        <v>21</v>
      </c>
      <c r="L99" s="5" t="s">
        <v>27</v>
      </c>
      <c r="N99" s="5" t="s">
        <v>26</v>
      </c>
      <c r="P99" s="5" t="s">
        <v>33</v>
      </c>
      <c r="R99" s="5" t="s">
        <v>34</v>
      </c>
      <c r="T99" s="5" t="s">
        <v>35</v>
      </c>
      <c r="V99" s="5" t="s">
        <v>31</v>
      </c>
      <c r="X99" s="5" t="s">
        <v>32</v>
      </c>
      <c r="Z99" s="5" t="s">
        <v>33</v>
      </c>
      <c r="AB99" s="5" t="s">
        <v>31</v>
      </c>
      <c r="AD99" s="5" t="s">
        <v>33</v>
      </c>
      <c r="AF99" s="5" t="s">
        <v>32</v>
      </c>
      <c r="AH99" s="5" t="s">
        <v>34</v>
      </c>
      <c r="AJ99" s="5" t="s">
        <v>32</v>
      </c>
      <c r="AL99" s="5" t="s">
        <v>34</v>
      </c>
      <c r="AN99" s="5" t="s">
        <v>33</v>
      </c>
      <c r="AP99" s="5" t="s">
        <v>32</v>
      </c>
      <c r="AR99" s="5" t="s">
        <v>33</v>
      </c>
      <c r="AT99" s="5" t="s">
        <v>33</v>
      </c>
      <c r="AV99" s="5" t="s">
        <v>33</v>
      </c>
      <c r="AX99" s="5" t="s">
        <v>34</v>
      </c>
      <c r="AZ99" s="5" t="s">
        <v>54</v>
      </c>
      <c r="BB99" s="5" t="s">
        <v>54</v>
      </c>
      <c r="BD99" s="5" t="s">
        <v>60</v>
      </c>
      <c r="BE99" t="s">
        <v>320</v>
      </c>
      <c r="BF99" s="5" t="s">
        <v>65</v>
      </c>
      <c r="BH99" s="5" t="s">
        <v>65</v>
      </c>
      <c r="BJ99" s="5" t="s">
        <v>66</v>
      </c>
      <c r="BL99" s="5" t="s">
        <v>65</v>
      </c>
      <c r="BN99" s="5" t="s">
        <v>65</v>
      </c>
      <c r="BP99" s="5" t="s">
        <v>317</v>
      </c>
      <c r="BR99" s="5" t="s">
        <v>317</v>
      </c>
      <c r="BT99" s="5" t="s">
        <v>65</v>
      </c>
      <c r="BV99" s="5" t="s">
        <v>65</v>
      </c>
      <c r="BX99" s="5" t="s">
        <v>317</v>
      </c>
      <c r="BZ99" s="5" t="s">
        <v>65</v>
      </c>
      <c r="CB99" s="5" t="s">
        <v>65</v>
      </c>
      <c r="CD99" s="5" t="s">
        <v>65</v>
      </c>
      <c r="CF99" s="5" t="s">
        <v>65</v>
      </c>
      <c r="CH99" s="5" t="s">
        <v>65</v>
      </c>
    </row>
    <row r="100" spans="1:86" x14ac:dyDescent="0.25">
      <c r="A100" t="s">
        <v>172</v>
      </c>
      <c r="B100" t="s">
        <v>1</v>
      </c>
      <c r="D100" t="s">
        <v>4</v>
      </c>
      <c r="F100" t="s">
        <v>315</v>
      </c>
      <c r="H100" s="5" t="s">
        <v>9</v>
      </c>
      <c r="J100" s="5" t="s">
        <v>21</v>
      </c>
      <c r="L100" s="5" t="s">
        <v>28</v>
      </c>
      <c r="N100" s="5" t="s">
        <v>27</v>
      </c>
      <c r="P100" s="5" t="s">
        <v>34</v>
      </c>
      <c r="R100" s="5" t="s">
        <v>35</v>
      </c>
      <c r="T100" s="5" t="s">
        <v>34</v>
      </c>
      <c r="V100" s="5" t="s">
        <v>32</v>
      </c>
      <c r="X100" s="5" t="s">
        <v>31</v>
      </c>
      <c r="Z100" s="5" t="s">
        <v>33</v>
      </c>
      <c r="AB100" s="5" t="s">
        <v>31</v>
      </c>
      <c r="AD100" s="5" t="s">
        <v>35</v>
      </c>
      <c r="AF100" s="5" t="s">
        <v>34</v>
      </c>
      <c r="AH100" s="5" t="s">
        <v>35</v>
      </c>
      <c r="AJ100" s="5" t="s">
        <v>35</v>
      </c>
      <c r="AL100" s="5" t="s">
        <v>35</v>
      </c>
      <c r="AN100" s="5" t="s">
        <v>35</v>
      </c>
      <c r="AP100" s="5" t="s">
        <v>33</v>
      </c>
      <c r="AR100" s="5" t="s">
        <v>34</v>
      </c>
      <c r="AT100" s="5" t="s">
        <v>35</v>
      </c>
      <c r="AV100" s="5" t="s">
        <v>35</v>
      </c>
      <c r="AX100" s="5" t="s">
        <v>35</v>
      </c>
      <c r="AZ100" s="5" t="s">
        <v>26</v>
      </c>
      <c r="BB100" s="5" t="s">
        <v>54</v>
      </c>
      <c r="BD100" s="5" t="s">
        <v>57</v>
      </c>
      <c r="BF100" s="5" t="s">
        <v>67</v>
      </c>
      <c r="BH100" s="5" t="s">
        <v>67</v>
      </c>
      <c r="BJ100" s="5" t="s">
        <v>67</v>
      </c>
      <c r="BL100" s="5" t="s">
        <v>67</v>
      </c>
      <c r="BN100" s="5" t="s">
        <v>67</v>
      </c>
      <c r="BP100" s="5" t="s">
        <v>64</v>
      </c>
      <c r="BR100" s="5" t="s">
        <v>65</v>
      </c>
      <c r="BT100" s="5" t="s">
        <v>66</v>
      </c>
      <c r="BV100" s="5" t="s">
        <v>65</v>
      </c>
      <c r="BX100" s="5" t="s">
        <v>66</v>
      </c>
      <c r="BZ100" s="5" t="s">
        <v>67</v>
      </c>
      <c r="CB100" s="5" t="s">
        <v>67</v>
      </c>
      <c r="CD100" s="5" t="s">
        <v>65</v>
      </c>
      <c r="CF100" s="5" t="s">
        <v>66</v>
      </c>
      <c r="CH100" s="5" t="s">
        <v>67</v>
      </c>
    </row>
    <row r="101" spans="1:86" x14ac:dyDescent="0.25">
      <c r="A101" t="s">
        <v>173</v>
      </c>
      <c r="B101" t="s">
        <v>0</v>
      </c>
      <c r="D101" t="s">
        <v>4</v>
      </c>
      <c r="F101" t="s">
        <v>315</v>
      </c>
      <c r="H101" s="5" t="s">
        <v>8</v>
      </c>
      <c r="J101" s="5" t="s">
        <v>21</v>
      </c>
      <c r="L101" s="5" t="s">
        <v>27</v>
      </c>
      <c r="N101" s="5" t="s">
        <v>27</v>
      </c>
      <c r="P101" s="5" t="s">
        <v>34</v>
      </c>
      <c r="R101" s="5" t="s">
        <v>34</v>
      </c>
      <c r="T101" s="5" t="s">
        <v>33</v>
      </c>
      <c r="V101" s="5" t="s">
        <v>32</v>
      </c>
      <c r="X101" s="5" t="s">
        <v>32</v>
      </c>
      <c r="Z101" s="5" t="s">
        <v>34</v>
      </c>
      <c r="AB101" s="5" t="s">
        <v>32</v>
      </c>
      <c r="AD101" s="5" t="s">
        <v>34</v>
      </c>
      <c r="AF101" s="5" t="s">
        <v>34</v>
      </c>
      <c r="AH101" s="5" t="s">
        <v>34</v>
      </c>
      <c r="AJ101" s="5" t="s">
        <v>34</v>
      </c>
      <c r="AL101" s="5" t="s">
        <v>34</v>
      </c>
      <c r="AN101" s="5" t="s">
        <v>34</v>
      </c>
      <c r="AP101" s="5" t="s">
        <v>34</v>
      </c>
      <c r="AR101" s="5" t="s">
        <v>34</v>
      </c>
      <c r="AT101" s="5" t="s">
        <v>34</v>
      </c>
      <c r="AV101" s="5" t="s">
        <v>34</v>
      </c>
      <c r="AX101" s="5" t="s">
        <v>34</v>
      </c>
      <c r="AZ101" s="5" t="s">
        <v>26</v>
      </c>
      <c r="BB101" s="5" t="s">
        <v>54</v>
      </c>
      <c r="BD101" s="5" t="s">
        <v>57</v>
      </c>
      <c r="BF101" s="5" t="s">
        <v>66</v>
      </c>
      <c r="BH101" s="5" t="s">
        <v>66</v>
      </c>
      <c r="BJ101" s="5" t="s">
        <v>66</v>
      </c>
      <c r="BL101" s="5" t="s">
        <v>66</v>
      </c>
      <c r="BN101" s="5" t="s">
        <v>66</v>
      </c>
      <c r="BP101" s="5" t="s">
        <v>66</v>
      </c>
      <c r="BR101" s="5" t="s">
        <v>66</v>
      </c>
      <c r="BT101" s="5" t="s">
        <v>66</v>
      </c>
      <c r="BV101" s="5" t="s">
        <v>66</v>
      </c>
      <c r="BX101" s="5" t="s">
        <v>66</v>
      </c>
      <c r="BZ101" s="5" t="s">
        <v>66</v>
      </c>
      <c r="CB101" s="5" t="s">
        <v>66</v>
      </c>
      <c r="CD101" s="5" t="s">
        <v>66</v>
      </c>
      <c r="CF101" s="5" t="s">
        <v>66</v>
      </c>
      <c r="CH101" s="5" t="s">
        <v>66</v>
      </c>
    </row>
    <row r="102" spans="1:86" x14ac:dyDescent="0.25">
      <c r="A102" t="s">
        <v>174</v>
      </c>
      <c r="B102" t="s">
        <v>1</v>
      </c>
      <c r="D102" t="s">
        <v>4</v>
      </c>
      <c r="F102" t="s">
        <v>315</v>
      </c>
      <c r="H102" s="5" t="s">
        <v>11</v>
      </c>
      <c r="J102" s="5" t="s">
        <v>21</v>
      </c>
      <c r="L102" s="5" t="s">
        <v>26</v>
      </c>
      <c r="N102" s="5" t="s">
        <v>26</v>
      </c>
      <c r="P102" s="5" t="s">
        <v>33</v>
      </c>
      <c r="R102" s="5" t="s">
        <v>34</v>
      </c>
      <c r="T102" s="5" t="s">
        <v>35</v>
      </c>
      <c r="V102" s="5" t="s">
        <v>31</v>
      </c>
      <c r="X102" s="5" t="s">
        <v>32</v>
      </c>
      <c r="Z102" s="5" t="s">
        <v>31</v>
      </c>
      <c r="AB102" s="5" t="s">
        <v>31</v>
      </c>
      <c r="AD102" s="5" t="s">
        <v>34</v>
      </c>
      <c r="AF102" s="5" t="s">
        <v>35</v>
      </c>
      <c r="AH102" s="5" t="s">
        <v>35</v>
      </c>
      <c r="AJ102" s="5" t="s">
        <v>34</v>
      </c>
      <c r="AL102" s="5" t="s">
        <v>34</v>
      </c>
      <c r="AN102" s="5" t="s">
        <v>34</v>
      </c>
      <c r="AP102" s="5" t="s">
        <v>31</v>
      </c>
      <c r="AR102" s="5" t="s">
        <v>34</v>
      </c>
      <c r="AT102" s="5" t="s">
        <v>34</v>
      </c>
      <c r="AV102" s="5" t="s">
        <v>34</v>
      </c>
      <c r="AX102" s="5" t="s">
        <v>33</v>
      </c>
      <c r="AZ102" s="5" t="s">
        <v>54</v>
      </c>
      <c r="BB102" s="5" t="s">
        <v>54</v>
      </c>
      <c r="BD102" s="5" t="s">
        <v>57</v>
      </c>
      <c r="BF102" s="5" t="s">
        <v>67</v>
      </c>
      <c r="BH102" s="5" t="s">
        <v>67</v>
      </c>
      <c r="BJ102" s="5" t="s">
        <v>67</v>
      </c>
      <c r="BL102" s="5" t="s">
        <v>67</v>
      </c>
      <c r="BN102" s="5" t="s">
        <v>67</v>
      </c>
      <c r="BP102" s="5" t="s">
        <v>64</v>
      </c>
      <c r="BR102" s="5" t="s">
        <v>64</v>
      </c>
      <c r="BT102" s="5" t="s">
        <v>66</v>
      </c>
      <c r="BV102" s="5" t="s">
        <v>66</v>
      </c>
      <c r="BX102" s="5" t="s">
        <v>66</v>
      </c>
      <c r="BZ102" s="5" t="s">
        <v>66</v>
      </c>
      <c r="CB102" s="5" t="s">
        <v>66</v>
      </c>
      <c r="CD102" s="5" t="s">
        <v>65</v>
      </c>
      <c r="CF102" s="5" t="s">
        <v>66</v>
      </c>
      <c r="CH102" s="5" t="s">
        <v>66</v>
      </c>
    </row>
    <row r="103" spans="1:86" x14ac:dyDescent="0.25">
      <c r="A103" t="s">
        <v>175</v>
      </c>
      <c r="B103" t="s">
        <v>0</v>
      </c>
      <c r="D103" t="s">
        <v>4</v>
      </c>
      <c r="F103" t="s">
        <v>315</v>
      </c>
      <c r="H103" s="5" t="s">
        <v>10</v>
      </c>
      <c r="J103" s="5" t="s">
        <v>21</v>
      </c>
      <c r="L103" s="5" t="s">
        <v>28</v>
      </c>
      <c r="N103" s="5" t="s">
        <v>26</v>
      </c>
      <c r="P103" s="5" t="s">
        <v>31</v>
      </c>
      <c r="R103" s="5" t="s">
        <v>31</v>
      </c>
      <c r="T103" s="5" t="s">
        <v>31</v>
      </c>
      <c r="V103" s="5" t="s">
        <v>31</v>
      </c>
      <c r="X103" s="5" t="s">
        <v>31</v>
      </c>
      <c r="Z103" s="5" t="s">
        <v>33</v>
      </c>
      <c r="AB103" s="5" t="s">
        <v>31</v>
      </c>
      <c r="AD103" s="5" t="s">
        <v>33</v>
      </c>
      <c r="AF103" s="5" t="s">
        <v>33</v>
      </c>
      <c r="AH103" s="5" t="s">
        <v>33</v>
      </c>
      <c r="AJ103" s="5" t="s">
        <v>32</v>
      </c>
      <c r="AL103" s="5" t="s">
        <v>33</v>
      </c>
      <c r="AN103" s="5" t="s">
        <v>33</v>
      </c>
      <c r="AP103" s="5" t="s">
        <v>31</v>
      </c>
      <c r="AR103" s="5" t="s">
        <v>33</v>
      </c>
      <c r="AT103" s="5" t="s">
        <v>32</v>
      </c>
      <c r="AV103" s="5" t="s">
        <v>33</v>
      </c>
      <c r="AX103" s="5" t="s">
        <v>31</v>
      </c>
      <c r="AZ103" s="5" t="s">
        <v>26</v>
      </c>
      <c r="BB103" s="5" t="s">
        <v>54</v>
      </c>
      <c r="BD103" s="5" t="s">
        <v>59</v>
      </c>
      <c r="BF103" s="5" t="s">
        <v>65</v>
      </c>
      <c r="BH103" s="5" t="s">
        <v>65</v>
      </c>
      <c r="BJ103" s="5" t="s">
        <v>67</v>
      </c>
      <c r="BL103" s="5" t="s">
        <v>67</v>
      </c>
      <c r="BN103" s="5" t="s">
        <v>67</v>
      </c>
      <c r="BP103" s="5" t="s">
        <v>64</v>
      </c>
      <c r="BR103" s="5" t="s">
        <v>64</v>
      </c>
      <c r="BT103" s="5" t="s">
        <v>64</v>
      </c>
      <c r="BV103" s="5" t="s">
        <v>64</v>
      </c>
      <c r="BX103" s="5" t="s">
        <v>64</v>
      </c>
      <c r="BZ103" s="5" t="s">
        <v>64</v>
      </c>
      <c r="CB103" s="5" t="s">
        <v>64</v>
      </c>
      <c r="CD103" s="5" t="s">
        <v>64</v>
      </c>
      <c r="CF103" s="5" t="s">
        <v>64</v>
      </c>
      <c r="CH103" s="5" t="s">
        <v>64</v>
      </c>
    </row>
    <row r="104" spans="1:86" x14ac:dyDescent="0.25">
      <c r="A104" t="s">
        <v>176</v>
      </c>
      <c r="B104" t="s">
        <v>0</v>
      </c>
      <c r="D104" t="s">
        <v>5</v>
      </c>
      <c r="F104" t="s">
        <v>315</v>
      </c>
      <c r="H104" s="5" t="s">
        <v>10</v>
      </c>
      <c r="J104" s="5" t="s">
        <v>21</v>
      </c>
      <c r="L104" s="5" t="s">
        <v>27</v>
      </c>
      <c r="N104" s="5" t="s">
        <v>28</v>
      </c>
      <c r="P104" s="5" t="s">
        <v>32</v>
      </c>
      <c r="R104" s="5" t="s">
        <v>31</v>
      </c>
      <c r="T104" s="5" t="s">
        <v>31</v>
      </c>
      <c r="V104" s="5" t="s">
        <v>33</v>
      </c>
      <c r="X104" s="5" t="s">
        <v>31</v>
      </c>
      <c r="Z104" s="5" t="s">
        <v>33</v>
      </c>
      <c r="AB104" s="5" t="s">
        <v>32</v>
      </c>
      <c r="AD104" s="5" t="s">
        <v>33</v>
      </c>
      <c r="AF104" s="5" t="s">
        <v>32</v>
      </c>
      <c r="AH104" s="5" t="s">
        <v>34</v>
      </c>
      <c r="AJ104" s="5" t="s">
        <v>34</v>
      </c>
      <c r="AL104" s="5" t="s">
        <v>35</v>
      </c>
      <c r="AN104" s="5" t="s">
        <v>35</v>
      </c>
      <c r="AP104" s="5" t="s">
        <v>31</v>
      </c>
      <c r="AR104" s="5" t="s">
        <v>33</v>
      </c>
      <c r="AT104" s="5" t="s">
        <v>34</v>
      </c>
      <c r="AV104" s="5" t="s">
        <v>33</v>
      </c>
      <c r="AX104" s="5"/>
      <c r="AZ104" s="5" t="s">
        <v>26</v>
      </c>
      <c r="BB104" s="5" t="s">
        <v>54</v>
      </c>
      <c r="BD104" s="5" t="s">
        <v>61</v>
      </c>
      <c r="BF104" s="5" t="s">
        <v>317</v>
      </c>
      <c r="BH104" s="5" t="s">
        <v>317</v>
      </c>
      <c r="BJ104" s="5" t="s">
        <v>64</v>
      </c>
      <c r="BL104" s="5" t="s">
        <v>64</v>
      </c>
      <c r="BN104" s="5" t="s">
        <v>64</v>
      </c>
      <c r="BP104" s="5" t="s">
        <v>317</v>
      </c>
      <c r="BR104" s="5" t="s">
        <v>317</v>
      </c>
      <c r="BT104" s="5" t="s">
        <v>64</v>
      </c>
      <c r="BV104" s="5" t="s">
        <v>317</v>
      </c>
      <c r="BX104" s="5" t="s">
        <v>317</v>
      </c>
      <c r="BZ104" s="5" t="s">
        <v>317</v>
      </c>
      <c r="CB104" s="5" t="s">
        <v>317</v>
      </c>
      <c r="CD104" s="5" t="s">
        <v>64</v>
      </c>
      <c r="CF104" s="5" t="s">
        <v>317</v>
      </c>
      <c r="CH104" s="5" t="s">
        <v>317</v>
      </c>
    </row>
    <row r="105" spans="1:86" x14ac:dyDescent="0.25">
      <c r="A105" t="s">
        <v>177</v>
      </c>
      <c r="B105" t="s">
        <v>0</v>
      </c>
      <c r="D105" t="s">
        <v>5</v>
      </c>
      <c r="F105" t="s">
        <v>315</v>
      </c>
      <c r="H105" s="5" t="s">
        <v>9</v>
      </c>
      <c r="J105" s="5" t="s">
        <v>21</v>
      </c>
      <c r="L105" s="5" t="s">
        <v>28</v>
      </c>
      <c r="N105" s="5" t="s">
        <v>26</v>
      </c>
      <c r="P105" s="5" t="s">
        <v>31</v>
      </c>
      <c r="R105" s="5" t="s">
        <v>31</v>
      </c>
      <c r="T105" s="5" t="s">
        <v>31</v>
      </c>
      <c r="V105" s="5" t="s">
        <v>31</v>
      </c>
      <c r="X105" s="5" t="s">
        <v>31</v>
      </c>
      <c r="Z105" s="5" t="s">
        <v>31</v>
      </c>
      <c r="AB105" s="5" t="s">
        <v>32</v>
      </c>
      <c r="AD105" s="5" t="s">
        <v>33</v>
      </c>
      <c r="AF105" s="5" t="s">
        <v>33</v>
      </c>
      <c r="AH105" s="5" t="s">
        <v>34</v>
      </c>
      <c r="AJ105" s="5" t="s">
        <v>33</v>
      </c>
      <c r="AL105" s="5" t="s">
        <v>34</v>
      </c>
      <c r="AN105" s="5" t="s">
        <v>34</v>
      </c>
      <c r="AP105" s="5" t="s">
        <v>31</v>
      </c>
      <c r="AR105" s="5" t="s">
        <v>33</v>
      </c>
      <c r="AT105" s="5" t="s">
        <v>33</v>
      </c>
      <c r="AV105" s="5" t="s">
        <v>32</v>
      </c>
      <c r="AX105" s="5" t="s">
        <v>32</v>
      </c>
      <c r="AZ105" s="5" t="s">
        <v>26</v>
      </c>
      <c r="BB105" s="5" t="s">
        <v>54</v>
      </c>
      <c r="BD105" s="5" t="s">
        <v>57</v>
      </c>
      <c r="BF105" s="5" t="s">
        <v>66</v>
      </c>
      <c r="BH105" s="5" t="s">
        <v>66</v>
      </c>
      <c r="BJ105" s="5" t="s">
        <v>317</v>
      </c>
      <c r="BL105" s="5" t="s">
        <v>317</v>
      </c>
      <c r="BN105" s="5" t="s">
        <v>317</v>
      </c>
      <c r="BP105" s="5" t="s">
        <v>64</v>
      </c>
      <c r="BR105" s="5" t="s">
        <v>64</v>
      </c>
      <c r="BT105" s="5" t="s">
        <v>317</v>
      </c>
      <c r="BV105" s="5" t="s">
        <v>64</v>
      </c>
      <c r="BX105" s="5" t="s">
        <v>317</v>
      </c>
      <c r="BZ105" s="5" t="s">
        <v>317</v>
      </c>
      <c r="CB105" s="5" t="s">
        <v>317</v>
      </c>
      <c r="CD105" s="5" t="s">
        <v>64</v>
      </c>
      <c r="CF105" s="5" t="s">
        <v>64</v>
      </c>
      <c r="CH105" s="5" t="s">
        <v>317</v>
      </c>
    </row>
    <row r="106" spans="1:86" x14ac:dyDescent="0.25">
      <c r="A106" t="s">
        <v>178</v>
      </c>
      <c r="B106" t="s">
        <v>0</v>
      </c>
      <c r="D106" t="s">
        <v>4</v>
      </c>
      <c r="F106" t="s">
        <v>315</v>
      </c>
      <c r="H106" s="5" t="s">
        <v>9</v>
      </c>
      <c r="J106" s="5" t="s">
        <v>21</v>
      </c>
      <c r="L106" s="5" t="s">
        <v>27</v>
      </c>
      <c r="N106" s="5" t="s">
        <v>26</v>
      </c>
      <c r="P106" s="5" t="s">
        <v>33</v>
      </c>
      <c r="R106" s="5" t="s">
        <v>32</v>
      </c>
      <c r="T106" s="5" t="s">
        <v>31</v>
      </c>
      <c r="V106" s="5" t="s">
        <v>32</v>
      </c>
      <c r="X106" s="5" t="s">
        <v>31</v>
      </c>
      <c r="Z106" s="5" t="s">
        <v>32</v>
      </c>
      <c r="AB106" s="5" t="s">
        <v>33</v>
      </c>
      <c r="AD106" s="5" t="s">
        <v>34</v>
      </c>
      <c r="AF106" s="5" t="s">
        <v>33</v>
      </c>
      <c r="AH106" s="5" t="s">
        <v>34</v>
      </c>
      <c r="AJ106" s="5" t="s">
        <v>34</v>
      </c>
      <c r="AL106" s="5" t="s">
        <v>35</v>
      </c>
      <c r="AN106" s="5" t="s">
        <v>35</v>
      </c>
      <c r="AP106" s="5" t="s">
        <v>34</v>
      </c>
      <c r="AR106" s="5" t="s">
        <v>33</v>
      </c>
      <c r="AT106" s="5" t="s">
        <v>34</v>
      </c>
      <c r="AV106" s="5" t="s">
        <v>34</v>
      </c>
      <c r="AX106" s="5" t="s">
        <v>33</v>
      </c>
      <c r="AZ106" s="5" t="s">
        <v>26</v>
      </c>
      <c r="BB106" s="5" t="s">
        <v>54</v>
      </c>
      <c r="BD106" s="5" t="s">
        <v>57</v>
      </c>
      <c r="BF106" s="5" t="s">
        <v>66</v>
      </c>
      <c r="BH106" s="5" t="s">
        <v>66</v>
      </c>
      <c r="BJ106" s="5" t="s">
        <v>317</v>
      </c>
      <c r="BL106" s="5" t="s">
        <v>66</v>
      </c>
      <c r="BN106" s="5" t="s">
        <v>66</v>
      </c>
      <c r="BP106" s="5" t="s">
        <v>65</v>
      </c>
      <c r="BR106" s="5" t="s">
        <v>65</v>
      </c>
      <c r="BT106" s="5" t="s">
        <v>317</v>
      </c>
      <c r="BV106" s="5" t="s">
        <v>65</v>
      </c>
      <c r="BX106" s="5" t="s">
        <v>317</v>
      </c>
      <c r="BZ106" s="5" t="s">
        <v>65</v>
      </c>
      <c r="CB106" s="5" t="s">
        <v>65</v>
      </c>
      <c r="CD106" s="5" t="s">
        <v>317</v>
      </c>
      <c r="CF106" s="5" t="s">
        <v>65</v>
      </c>
      <c r="CH106" s="5" t="s">
        <v>65</v>
      </c>
    </row>
    <row r="107" spans="1:86" x14ac:dyDescent="0.25">
      <c r="A107" t="s">
        <v>179</v>
      </c>
      <c r="B107" t="s">
        <v>0</v>
      </c>
      <c r="D107" t="s">
        <v>4</v>
      </c>
      <c r="F107" t="s">
        <v>315</v>
      </c>
      <c r="H107" s="5" t="s">
        <v>10</v>
      </c>
      <c r="J107" s="5" t="s">
        <v>21</v>
      </c>
      <c r="L107" s="5" t="s">
        <v>28</v>
      </c>
      <c r="N107" s="5" t="s">
        <v>26</v>
      </c>
      <c r="P107" s="5" t="s">
        <v>32</v>
      </c>
      <c r="R107" s="5" t="s">
        <v>31</v>
      </c>
      <c r="T107" s="5" t="s">
        <v>34</v>
      </c>
      <c r="V107" s="5" t="s">
        <v>32</v>
      </c>
      <c r="X107" s="5" t="s">
        <v>31</v>
      </c>
      <c r="Z107" s="5" t="s">
        <v>33</v>
      </c>
      <c r="AB107" s="5" t="s">
        <v>31</v>
      </c>
      <c r="AD107" s="5" t="s">
        <v>34</v>
      </c>
      <c r="AF107" s="5" t="s">
        <v>34</v>
      </c>
      <c r="AH107" s="5" t="s">
        <v>35</v>
      </c>
      <c r="AJ107" s="5" t="s">
        <v>35</v>
      </c>
      <c r="AL107" s="5" t="s">
        <v>35</v>
      </c>
      <c r="AN107" s="5" t="s">
        <v>33</v>
      </c>
      <c r="AP107" s="5" t="s">
        <v>32</v>
      </c>
      <c r="AR107" s="5" t="s">
        <v>33</v>
      </c>
      <c r="AT107" s="5" t="s">
        <v>33</v>
      </c>
      <c r="AV107" s="5" t="s">
        <v>33</v>
      </c>
      <c r="AX107" s="5" t="s">
        <v>33</v>
      </c>
      <c r="AZ107" s="5" t="s">
        <v>54</v>
      </c>
      <c r="BB107" s="5" t="s">
        <v>54</v>
      </c>
      <c r="BD107" s="5" t="s">
        <v>60</v>
      </c>
      <c r="BE107" t="s">
        <v>329</v>
      </c>
      <c r="BF107" s="5" t="s">
        <v>66</v>
      </c>
      <c r="BH107" s="5" t="s">
        <v>66</v>
      </c>
      <c r="BJ107" s="5" t="s">
        <v>66</v>
      </c>
      <c r="BL107" s="5" t="s">
        <v>66</v>
      </c>
      <c r="BN107" s="5" t="s">
        <v>66</v>
      </c>
      <c r="BP107" s="5" t="s">
        <v>64</v>
      </c>
      <c r="BR107" s="5" t="s">
        <v>317</v>
      </c>
      <c r="BT107" s="5" t="s">
        <v>65</v>
      </c>
      <c r="BV107" s="5"/>
      <c r="BX107" s="5" t="s">
        <v>65</v>
      </c>
      <c r="BZ107" s="5" t="s">
        <v>65</v>
      </c>
      <c r="CB107" s="5" t="s">
        <v>65</v>
      </c>
      <c r="CD107" s="5" t="s">
        <v>65</v>
      </c>
      <c r="CF107" s="5" t="s">
        <v>66</v>
      </c>
      <c r="CH107" s="5" t="s">
        <v>66</v>
      </c>
    </row>
    <row r="108" spans="1:86" x14ac:dyDescent="0.25">
      <c r="A108" t="s">
        <v>180</v>
      </c>
      <c r="B108" t="s">
        <v>0</v>
      </c>
      <c r="D108" t="s">
        <v>3</v>
      </c>
      <c r="F108" t="s">
        <v>315</v>
      </c>
      <c r="H108" s="5" t="s">
        <v>8</v>
      </c>
      <c r="J108" s="5" t="s">
        <v>21</v>
      </c>
      <c r="L108" s="5" t="s">
        <v>28</v>
      </c>
      <c r="N108" s="5" t="s">
        <v>27</v>
      </c>
      <c r="P108" s="5" t="s">
        <v>34</v>
      </c>
      <c r="R108" s="5" t="s">
        <v>33</v>
      </c>
      <c r="T108" s="5" t="s">
        <v>35</v>
      </c>
      <c r="V108" s="5" t="s">
        <v>31</v>
      </c>
      <c r="X108" s="5" t="s">
        <v>31</v>
      </c>
      <c r="Z108" s="5" t="s">
        <v>33</v>
      </c>
      <c r="AB108" s="5" t="s">
        <v>34</v>
      </c>
      <c r="AD108" s="5" t="s">
        <v>33</v>
      </c>
      <c r="AF108" s="5"/>
      <c r="AH108" s="5"/>
      <c r="AJ108" s="5"/>
      <c r="AL108" s="5"/>
      <c r="AN108" s="5"/>
      <c r="AP108" s="5"/>
      <c r="AR108" s="5"/>
      <c r="AT108" s="5"/>
      <c r="AV108" s="5"/>
      <c r="AX108" s="5"/>
      <c r="AZ108" s="5" t="s">
        <v>26</v>
      </c>
      <c r="BB108" s="5" t="s">
        <v>54</v>
      </c>
      <c r="BD108" s="5" t="s">
        <v>57</v>
      </c>
      <c r="BF108" s="5" t="s">
        <v>64</v>
      </c>
      <c r="BH108" s="5" t="s">
        <v>64</v>
      </c>
      <c r="BJ108" s="5" t="s">
        <v>64</v>
      </c>
      <c r="BL108" s="5" t="s">
        <v>64</v>
      </c>
      <c r="BN108" s="5" t="s">
        <v>64</v>
      </c>
      <c r="BP108" s="5" t="s">
        <v>64</v>
      </c>
      <c r="BR108" s="5" t="s">
        <v>64</v>
      </c>
      <c r="BT108" s="5" t="s">
        <v>64</v>
      </c>
      <c r="BV108" s="5" t="s">
        <v>64</v>
      </c>
      <c r="BX108" s="5" t="s">
        <v>317</v>
      </c>
      <c r="BZ108" s="5" t="s">
        <v>65</v>
      </c>
      <c r="CB108" s="5" t="s">
        <v>64</v>
      </c>
      <c r="CD108" s="5" t="s">
        <v>65</v>
      </c>
      <c r="CF108" s="5" t="s">
        <v>317</v>
      </c>
      <c r="CH108" s="5" t="s">
        <v>67</v>
      </c>
    </row>
    <row r="109" spans="1:86" x14ac:dyDescent="0.25">
      <c r="A109" t="s">
        <v>181</v>
      </c>
      <c r="B109" t="s">
        <v>0</v>
      </c>
      <c r="D109" t="s">
        <v>3</v>
      </c>
      <c r="F109" t="s">
        <v>315</v>
      </c>
      <c r="H109" s="5" t="s">
        <v>9</v>
      </c>
      <c r="J109" s="5" t="s">
        <v>22</v>
      </c>
      <c r="L109" s="5" t="s">
        <v>27</v>
      </c>
      <c r="N109" s="5" t="s">
        <v>26</v>
      </c>
      <c r="P109" s="5" t="s">
        <v>32</v>
      </c>
      <c r="R109" s="5" t="s">
        <v>31</v>
      </c>
      <c r="T109" s="5" t="s">
        <v>31</v>
      </c>
      <c r="V109" s="5" t="s">
        <v>32</v>
      </c>
      <c r="X109" s="5" t="s">
        <v>33</v>
      </c>
      <c r="Z109" s="5" t="s">
        <v>32</v>
      </c>
      <c r="AB109" s="5" t="s">
        <v>32</v>
      </c>
      <c r="AD109" s="5" t="s">
        <v>34</v>
      </c>
      <c r="AF109" s="5" t="s">
        <v>33</v>
      </c>
      <c r="AH109" s="5" t="s">
        <v>33</v>
      </c>
      <c r="AJ109" s="5" t="s">
        <v>32</v>
      </c>
      <c r="AL109" s="5" t="s">
        <v>32</v>
      </c>
      <c r="AN109" s="5" t="s">
        <v>32</v>
      </c>
      <c r="AP109" s="5" t="s">
        <v>33</v>
      </c>
      <c r="AR109" s="5" t="s">
        <v>33</v>
      </c>
      <c r="AT109" s="5" t="s">
        <v>33</v>
      </c>
      <c r="AV109" s="5" t="s">
        <v>33</v>
      </c>
      <c r="AX109" s="5" t="s">
        <v>33</v>
      </c>
      <c r="AZ109" s="5" t="s">
        <v>26</v>
      </c>
      <c r="BB109" s="5" t="s">
        <v>54</v>
      </c>
      <c r="BD109" s="5" t="s">
        <v>57</v>
      </c>
      <c r="BF109" s="5" t="s">
        <v>317</v>
      </c>
      <c r="BH109" s="5" t="s">
        <v>64</v>
      </c>
      <c r="BJ109" s="5" t="s">
        <v>64</v>
      </c>
      <c r="BL109" s="5" t="s">
        <v>317</v>
      </c>
      <c r="BN109" s="5" t="s">
        <v>317</v>
      </c>
      <c r="BP109" s="5" t="s">
        <v>64</v>
      </c>
      <c r="BR109" s="5" t="s">
        <v>64</v>
      </c>
      <c r="BT109" s="5" t="s">
        <v>64</v>
      </c>
      <c r="BV109" s="5" t="s">
        <v>64</v>
      </c>
      <c r="BX109" s="5" t="s">
        <v>64</v>
      </c>
      <c r="BZ109" s="5" t="s">
        <v>64</v>
      </c>
      <c r="CB109" s="5" t="s">
        <v>64</v>
      </c>
      <c r="CD109" s="5" t="s">
        <v>64</v>
      </c>
      <c r="CF109" s="5" t="s">
        <v>64</v>
      </c>
      <c r="CH109" s="5" t="s">
        <v>64</v>
      </c>
    </row>
    <row r="110" spans="1:86" x14ac:dyDescent="0.25">
      <c r="A110" t="s">
        <v>182</v>
      </c>
      <c r="B110" t="s">
        <v>1</v>
      </c>
      <c r="D110" t="s">
        <v>4</v>
      </c>
      <c r="F110" t="s">
        <v>315</v>
      </c>
      <c r="H110" s="5" t="s">
        <v>10</v>
      </c>
      <c r="J110" s="5" t="s">
        <v>21</v>
      </c>
      <c r="L110" s="5" t="s">
        <v>28</v>
      </c>
      <c r="N110" s="5" t="s">
        <v>27</v>
      </c>
      <c r="P110" s="5" t="s">
        <v>33</v>
      </c>
      <c r="R110" s="5" t="s">
        <v>32</v>
      </c>
      <c r="T110" s="5" t="s">
        <v>33</v>
      </c>
      <c r="V110" s="5" t="s">
        <v>32</v>
      </c>
      <c r="X110" s="5" t="s">
        <v>32</v>
      </c>
      <c r="Z110" s="5" t="s">
        <v>32</v>
      </c>
      <c r="AB110" s="5" t="s">
        <v>33</v>
      </c>
      <c r="AD110" s="5" t="s">
        <v>34</v>
      </c>
      <c r="AF110" s="5" t="s">
        <v>34</v>
      </c>
      <c r="AH110" s="5" t="s">
        <v>34</v>
      </c>
      <c r="AJ110" s="5" t="s">
        <v>34</v>
      </c>
      <c r="AL110" s="5" t="s">
        <v>34</v>
      </c>
      <c r="AN110" s="5" t="s">
        <v>34</v>
      </c>
      <c r="AP110" s="5" t="s">
        <v>34</v>
      </c>
      <c r="AR110" s="5" t="s">
        <v>34</v>
      </c>
      <c r="AT110" s="5" t="s">
        <v>34</v>
      </c>
      <c r="AV110" s="5" t="s">
        <v>34</v>
      </c>
      <c r="AX110" s="5" t="s">
        <v>34</v>
      </c>
      <c r="AZ110" s="5" t="s">
        <v>26</v>
      </c>
      <c r="BB110" s="5" t="s">
        <v>54</v>
      </c>
      <c r="BD110" s="5" t="s">
        <v>60</v>
      </c>
      <c r="BE110" t="s">
        <v>318</v>
      </c>
      <c r="BF110" s="5" t="s">
        <v>64</v>
      </c>
      <c r="BH110" s="5" t="s">
        <v>64</v>
      </c>
      <c r="BJ110" s="5" t="s">
        <v>64</v>
      </c>
      <c r="BL110" s="5" t="s">
        <v>64</v>
      </c>
      <c r="BN110" s="5" t="s">
        <v>64</v>
      </c>
      <c r="BP110" s="5" t="s">
        <v>64</v>
      </c>
      <c r="BR110" s="5" t="s">
        <v>64</v>
      </c>
      <c r="BT110" s="5" t="s">
        <v>64</v>
      </c>
      <c r="BV110" s="5" t="s">
        <v>64</v>
      </c>
      <c r="BX110" s="5" t="s">
        <v>64</v>
      </c>
      <c r="BZ110" s="5" t="s">
        <v>64</v>
      </c>
      <c r="CB110" s="5" t="s">
        <v>64</v>
      </c>
      <c r="CD110" s="5" t="s">
        <v>64</v>
      </c>
      <c r="CF110" s="5" t="s">
        <v>64</v>
      </c>
      <c r="CH110" s="5" t="s">
        <v>64</v>
      </c>
    </row>
    <row r="111" spans="1:86" x14ac:dyDescent="0.25">
      <c r="A111" t="s">
        <v>183</v>
      </c>
      <c r="B111" t="s">
        <v>1</v>
      </c>
      <c r="D111" t="s">
        <v>4</v>
      </c>
      <c r="F111" t="s">
        <v>315</v>
      </c>
      <c r="H111" s="5" t="s">
        <v>9</v>
      </c>
      <c r="J111" s="5" t="s">
        <v>21</v>
      </c>
      <c r="L111" s="5" t="s">
        <v>26</v>
      </c>
      <c r="N111" s="5" t="s">
        <v>26</v>
      </c>
      <c r="P111" s="5" t="s">
        <v>34</v>
      </c>
      <c r="R111" s="5" t="s">
        <v>33</v>
      </c>
      <c r="T111" s="5" t="s">
        <v>33</v>
      </c>
      <c r="V111" s="5" t="s">
        <v>31</v>
      </c>
      <c r="X111" s="5" t="s">
        <v>31</v>
      </c>
      <c r="Z111" s="5" t="s">
        <v>31</v>
      </c>
      <c r="AB111" s="5" t="s">
        <v>32</v>
      </c>
      <c r="AD111" s="5" t="s">
        <v>33</v>
      </c>
      <c r="AF111" s="5" t="s">
        <v>33</v>
      </c>
      <c r="AH111" s="5" t="s">
        <v>34</v>
      </c>
      <c r="AJ111" s="5" t="s">
        <v>33</v>
      </c>
      <c r="AL111" s="5" t="s">
        <v>34</v>
      </c>
      <c r="AN111" s="5" t="s">
        <v>33</v>
      </c>
      <c r="AP111" s="5" t="s">
        <v>31</v>
      </c>
      <c r="AR111" s="5" t="s">
        <v>32</v>
      </c>
      <c r="AT111" s="5" t="s">
        <v>35</v>
      </c>
      <c r="AV111" s="5" t="s">
        <v>34</v>
      </c>
      <c r="AX111" s="5" t="s">
        <v>35</v>
      </c>
      <c r="AZ111" s="5" t="s">
        <v>26</v>
      </c>
      <c r="BB111" s="5" t="s">
        <v>54</v>
      </c>
      <c r="BD111" s="5" t="s">
        <v>59</v>
      </c>
      <c r="BF111" s="5" t="s">
        <v>65</v>
      </c>
      <c r="BH111" s="5" t="s">
        <v>65</v>
      </c>
      <c r="BJ111" s="5" t="s">
        <v>317</v>
      </c>
      <c r="BL111" s="5" t="s">
        <v>66</v>
      </c>
      <c r="BN111" s="5" t="s">
        <v>66</v>
      </c>
      <c r="BP111" s="5" t="s">
        <v>65</v>
      </c>
      <c r="BR111" s="5" t="s">
        <v>65</v>
      </c>
      <c r="BT111" s="5" t="s">
        <v>65</v>
      </c>
      <c r="BV111" s="5" t="s">
        <v>65</v>
      </c>
      <c r="BX111" s="5" t="s">
        <v>65</v>
      </c>
      <c r="BZ111" s="5" t="s">
        <v>65</v>
      </c>
      <c r="CB111" s="5" t="s">
        <v>65</v>
      </c>
      <c r="CD111" s="5" t="s">
        <v>317</v>
      </c>
      <c r="CF111" s="5" t="s">
        <v>317</v>
      </c>
      <c r="CH111" s="5" t="s">
        <v>317</v>
      </c>
    </row>
    <row r="112" spans="1:86" x14ac:dyDescent="0.25">
      <c r="A112" t="s">
        <v>184</v>
      </c>
      <c r="B112" t="s">
        <v>0</v>
      </c>
      <c r="D112" t="s">
        <v>4</v>
      </c>
      <c r="F112" t="s">
        <v>315</v>
      </c>
      <c r="H112" s="5" t="s">
        <v>8</v>
      </c>
      <c r="J112" s="5" t="s">
        <v>21</v>
      </c>
      <c r="L112" s="5" t="s">
        <v>28</v>
      </c>
      <c r="N112" s="5" t="s">
        <v>26</v>
      </c>
      <c r="P112" s="5" t="s">
        <v>35</v>
      </c>
      <c r="R112" s="5" t="s">
        <v>33</v>
      </c>
      <c r="T112" s="5" t="s">
        <v>35</v>
      </c>
      <c r="V112" s="5" t="s">
        <v>31</v>
      </c>
      <c r="X112" s="5" t="s">
        <v>31</v>
      </c>
      <c r="Z112" s="5" t="s">
        <v>33</v>
      </c>
      <c r="AB112" s="5" t="s">
        <v>33</v>
      </c>
      <c r="AD112" s="5" t="s">
        <v>35</v>
      </c>
      <c r="AF112" s="5" t="s">
        <v>34</v>
      </c>
      <c r="AH112" s="5" t="s">
        <v>35</v>
      </c>
      <c r="AJ112" s="5" t="s">
        <v>35</v>
      </c>
      <c r="AL112" s="5" t="s">
        <v>35</v>
      </c>
      <c r="AN112" s="5" t="s">
        <v>35</v>
      </c>
      <c r="AP112" s="5" t="s">
        <v>35</v>
      </c>
      <c r="AR112" s="5" t="s">
        <v>35</v>
      </c>
      <c r="AT112" s="5" t="s">
        <v>35</v>
      </c>
      <c r="AV112" s="5" t="s">
        <v>35</v>
      </c>
      <c r="AX112" s="5" t="s">
        <v>35</v>
      </c>
      <c r="AZ112" s="5" t="s">
        <v>26</v>
      </c>
      <c r="BB112" s="5" t="s">
        <v>54</v>
      </c>
      <c r="BD112" s="5" t="s">
        <v>60</v>
      </c>
      <c r="BE112" t="s">
        <v>318</v>
      </c>
      <c r="BF112" s="5" t="s">
        <v>66</v>
      </c>
      <c r="BH112" s="5" t="s">
        <v>67</v>
      </c>
      <c r="BJ112" s="5" t="s">
        <v>67</v>
      </c>
      <c r="BL112" s="5" t="s">
        <v>67</v>
      </c>
      <c r="BN112" s="5" t="s">
        <v>67</v>
      </c>
      <c r="BP112" s="5" t="s">
        <v>67</v>
      </c>
      <c r="BR112" s="5" t="s">
        <v>67</v>
      </c>
      <c r="BT112" s="5" t="s">
        <v>67</v>
      </c>
      <c r="BV112" s="5" t="s">
        <v>67</v>
      </c>
      <c r="BX112" s="5" t="s">
        <v>67</v>
      </c>
      <c r="BZ112" s="5" t="s">
        <v>67</v>
      </c>
      <c r="CB112" s="5" t="s">
        <v>67</v>
      </c>
      <c r="CD112" s="5" t="s">
        <v>67</v>
      </c>
      <c r="CF112" s="5" t="s">
        <v>67</v>
      </c>
      <c r="CH112" s="5" t="s">
        <v>67</v>
      </c>
    </row>
    <row r="113" spans="1:86" x14ac:dyDescent="0.25">
      <c r="A113" t="s">
        <v>185</v>
      </c>
      <c r="B113" t="s">
        <v>1</v>
      </c>
      <c r="D113" t="s">
        <v>5</v>
      </c>
      <c r="F113" t="s">
        <v>315</v>
      </c>
      <c r="H113" s="5" t="s">
        <v>9</v>
      </c>
      <c r="J113" s="5" t="s">
        <v>24</v>
      </c>
      <c r="L113" s="5" t="s">
        <v>26</v>
      </c>
      <c r="N113" s="5" t="s">
        <v>26</v>
      </c>
      <c r="P113" s="5" t="s">
        <v>31</v>
      </c>
      <c r="R113" s="5" t="s">
        <v>31</v>
      </c>
      <c r="T113" s="5" t="s">
        <v>31</v>
      </c>
      <c r="V113" s="5" t="s">
        <v>31</v>
      </c>
      <c r="X113" s="5" t="s">
        <v>31</v>
      </c>
      <c r="Z113" s="5" t="s">
        <v>31</v>
      </c>
      <c r="AB113" s="5" t="s">
        <v>31</v>
      </c>
      <c r="AD113" s="5" t="s">
        <v>31</v>
      </c>
      <c r="AF113" s="5" t="s">
        <v>31</v>
      </c>
      <c r="AH113" s="5" t="s">
        <v>31</v>
      </c>
      <c r="AJ113" s="5" t="s">
        <v>31</v>
      </c>
      <c r="AL113" s="5" t="s">
        <v>31</v>
      </c>
      <c r="AN113" s="5" t="s">
        <v>31</v>
      </c>
      <c r="AP113" s="5" t="s">
        <v>31</v>
      </c>
      <c r="AR113" s="5" t="s">
        <v>31</v>
      </c>
      <c r="AT113" s="5" t="s">
        <v>31</v>
      </c>
      <c r="AV113" s="5" t="s">
        <v>31</v>
      </c>
      <c r="AX113" s="5" t="s">
        <v>31</v>
      </c>
      <c r="AZ113" s="5" t="s">
        <v>26</v>
      </c>
      <c r="BB113" s="5" t="s">
        <v>56</v>
      </c>
      <c r="BD113" s="5"/>
      <c r="BF113" s="5" t="s">
        <v>64</v>
      </c>
      <c r="BH113" s="5" t="s">
        <v>64</v>
      </c>
      <c r="BJ113" s="5" t="s">
        <v>64</v>
      </c>
      <c r="BL113" s="5" t="s">
        <v>64</v>
      </c>
      <c r="BN113" s="5" t="s">
        <v>64</v>
      </c>
      <c r="BP113" s="5" t="s">
        <v>64</v>
      </c>
      <c r="BR113" s="5" t="s">
        <v>64</v>
      </c>
      <c r="BT113" s="5" t="s">
        <v>64</v>
      </c>
      <c r="BV113" s="5" t="s">
        <v>64</v>
      </c>
      <c r="BX113" s="5" t="s">
        <v>64</v>
      </c>
      <c r="BZ113" s="5" t="s">
        <v>64</v>
      </c>
      <c r="CB113" s="5" t="s">
        <v>64</v>
      </c>
      <c r="CD113" s="5" t="s">
        <v>64</v>
      </c>
      <c r="CF113" s="5" t="s">
        <v>64</v>
      </c>
      <c r="CH113" s="5" t="s">
        <v>64</v>
      </c>
    </row>
    <row r="114" spans="1:86" x14ac:dyDescent="0.25">
      <c r="A114" t="s">
        <v>186</v>
      </c>
      <c r="B114" t="s">
        <v>0</v>
      </c>
      <c r="D114" t="s">
        <v>4</v>
      </c>
      <c r="F114" t="s">
        <v>315</v>
      </c>
      <c r="H114" s="5" t="s">
        <v>7</v>
      </c>
      <c r="J114" s="5" t="s">
        <v>21</v>
      </c>
      <c r="L114" s="5" t="s">
        <v>27</v>
      </c>
      <c r="N114" s="5" t="s">
        <v>26</v>
      </c>
      <c r="P114" s="5" t="s">
        <v>31</v>
      </c>
      <c r="R114" s="5" t="s">
        <v>31</v>
      </c>
      <c r="T114" s="5" t="s">
        <v>34</v>
      </c>
      <c r="V114" s="5" t="s">
        <v>31</v>
      </c>
      <c r="X114" s="5" t="s">
        <v>31</v>
      </c>
      <c r="Z114" s="5" t="s">
        <v>31</v>
      </c>
      <c r="AB114" s="5" t="s">
        <v>31</v>
      </c>
      <c r="AD114" s="5" t="s">
        <v>33</v>
      </c>
      <c r="AF114" s="5" t="s">
        <v>33</v>
      </c>
      <c r="AH114" s="5" t="s">
        <v>33</v>
      </c>
      <c r="AJ114" s="5" t="s">
        <v>33</v>
      </c>
      <c r="AL114" s="5" t="s">
        <v>33</v>
      </c>
      <c r="AN114" s="5" t="s">
        <v>33</v>
      </c>
      <c r="AP114" s="5" t="s">
        <v>31</v>
      </c>
      <c r="AR114" s="5" t="s">
        <v>33</v>
      </c>
      <c r="AT114" s="5" t="s">
        <v>33</v>
      </c>
      <c r="AV114" s="5" t="s">
        <v>33</v>
      </c>
      <c r="AX114" s="5" t="s">
        <v>33</v>
      </c>
      <c r="AZ114" s="5" t="s">
        <v>54</v>
      </c>
      <c r="BB114" s="5" t="s">
        <v>54</v>
      </c>
      <c r="BD114" s="5" t="s">
        <v>57</v>
      </c>
      <c r="BF114" s="5" t="s">
        <v>317</v>
      </c>
      <c r="BH114" s="5" t="s">
        <v>64</v>
      </c>
      <c r="BJ114" s="5" t="s">
        <v>64</v>
      </c>
      <c r="BL114" s="5" t="s">
        <v>64</v>
      </c>
      <c r="BN114" s="5" t="s">
        <v>64</v>
      </c>
      <c r="BP114" s="5" t="s">
        <v>65</v>
      </c>
      <c r="BR114" s="5" t="s">
        <v>64</v>
      </c>
      <c r="BT114" s="5" t="s">
        <v>64</v>
      </c>
      <c r="BV114" s="5" t="s">
        <v>65</v>
      </c>
      <c r="BX114" s="5" t="s">
        <v>64</v>
      </c>
      <c r="BZ114" s="5" t="s">
        <v>64</v>
      </c>
      <c r="CB114" s="5" t="s">
        <v>64</v>
      </c>
      <c r="CD114" s="5" t="s">
        <v>64</v>
      </c>
      <c r="CF114" s="5" t="s">
        <v>65</v>
      </c>
      <c r="CH114" s="5" t="s">
        <v>65</v>
      </c>
    </row>
    <row r="115" spans="1:86" x14ac:dyDescent="0.25">
      <c r="A115" t="s">
        <v>187</v>
      </c>
      <c r="B115" t="s">
        <v>0</v>
      </c>
      <c r="D115" t="s">
        <v>3</v>
      </c>
      <c r="F115" t="s">
        <v>315</v>
      </c>
      <c r="H115" s="5" t="s">
        <v>9</v>
      </c>
      <c r="J115" s="5" t="s">
        <v>21</v>
      </c>
      <c r="L115" s="5" t="s">
        <v>28</v>
      </c>
      <c r="N115" s="5" t="s">
        <v>26</v>
      </c>
      <c r="P115" s="5" t="s">
        <v>34</v>
      </c>
      <c r="R115" s="5" t="s">
        <v>35</v>
      </c>
      <c r="T115" s="5" t="s">
        <v>35</v>
      </c>
      <c r="V115" s="5" t="s">
        <v>31</v>
      </c>
      <c r="X115" s="5" t="s">
        <v>31</v>
      </c>
      <c r="Z115" s="5" t="s">
        <v>32</v>
      </c>
      <c r="AB115" s="5" t="s">
        <v>31</v>
      </c>
      <c r="AD115" s="5" t="s">
        <v>35</v>
      </c>
      <c r="AF115" s="5" t="s">
        <v>35</v>
      </c>
      <c r="AH115" s="5" t="s">
        <v>35</v>
      </c>
      <c r="AJ115" s="5" t="s">
        <v>35</v>
      </c>
      <c r="AL115" s="5" t="s">
        <v>35</v>
      </c>
      <c r="AN115" s="5" t="s">
        <v>34</v>
      </c>
      <c r="AP115" s="5" t="s">
        <v>31</v>
      </c>
      <c r="AR115" s="5" t="s">
        <v>34</v>
      </c>
      <c r="AT115" s="5" t="s">
        <v>35</v>
      </c>
      <c r="AV115" s="5" t="s">
        <v>33</v>
      </c>
      <c r="AX115" s="5" t="s">
        <v>32</v>
      </c>
      <c r="AZ115" s="5" t="s">
        <v>54</v>
      </c>
      <c r="BB115" s="5" t="s">
        <v>54</v>
      </c>
      <c r="BD115" s="5" t="s">
        <v>57</v>
      </c>
      <c r="BF115" s="5" t="s">
        <v>66</v>
      </c>
      <c r="BH115" s="5" t="s">
        <v>317</v>
      </c>
      <c r="BJ115" s="5" t="s">
        <v>317</v>
      </c>
      <c r="BL115" s="5" t="s">
        <v>64</v>
      </c>
      <c r="BN115" s="5" t="s">
        <v>317</v>
      </c>
      <c r="BP115" s="5" t="s">
        <v>65</v>
      </c>
      <c r="BR115" s="5" t="s">
        <v>65</v>
      </c>
      <c r="BT115" s="5" t="s">
        <v>64</v>
      </c>
      <c r="BV115" s="5" t="s">
        <v>317</v>
      </c>
      <c r="BX115" s="5" t="s">
        <v>317</v>
      </c>
      <c r="BZ115" s="5" t="s">
        <v>64</v>
      </c>
      <c r="CB115" s="5" t="s">
        <v>64</v>
      </c>
      <c r="CD115" s="5" t="s">
        <v>64</v>
      </c>
      <c r="CF115" s="5" t="s">
        <v>317</v>
      </c>
      <c r="CH115" s="5" t="s">
        <v>317</v>
      </c>
    </row>
    <row r="116" spans="1:86" x14ac:dyDescent="0.25">
      <c r="A116" t="s">
        <v>188</v>
      </c>
      <c r="B116" t="s">
        <v>0</v>
      </c>
      <c r="D116" t="s">
        <v>4</v>
      </c>
      <c r="F116" t="s">
        <v>315</v>
      </c>
      <c r="H116" s="5" t="s">
        <v>8</v>
      </c>
      <c r="J116" s="5" t="s">
        <v>20</v>
      </c>
      <c r="L116" s="5" t="s">
        <v>28</v>
      </c>
      <c r="N116" s="5" t="s">
        <v>26</v>
      </c>
      <c r="P116" s="5" t="s">
        <v>34</v>
      </c>
      <c r="R116" s="5" t="s">
        <v>31</v>
      </c>
      <c r="T116" s="5" t="s">
        <v>32</v>
      </c>
      <c r="V116" s="5" t="s">
        <v>31</v>
      </c>
      <c r="X116" s="5" t="s">
        <v>31</v>
      </c>
      <c r="Z116" s="5" t="s">
        <v>31</v>
      </c>
      <c r="AB116" s="5" t="s">
        <v>33</v>
      </c>
      <c r="AD116" s="5" t="s">
        <v>33</v>
      </c>
      <c r="AF116" s="5" t="s">
        <v>33</v>
      </c>
      <c r="AH116" s="5" t="s">
        <v>34</v>
      </c>
      <c r="AJ116" s="5" t="s">
        <v>34</v>
      </c>
      <c r="AL116" s="5" t="s">
        <v>34</v>
      </c>
      <c r="AN116" s="5" t="s">
        <v>32</v>
      </c>
      <c r="AP116" s="5" t="s">
        <v>33</v>
      </c>
      <c r="AR116" s="5" t="s">
        <v>34</v>
      </c>
      <c r="AT116" s="5" t="s">
        <v>33</v>
      </c>
      <c r="AV116" s="5" t="s">
        <v>33</v>
      </c>
      <c r="AX116" s="5" t="s">
        <v>34</v>
      </c>
      <c r="AZ116" s="5" t="s">
        <v>54</v>
      </c>
      <c r="BB116" s="5" t="s">
        <v>54</v>
      </c>
      <c r="BD116" s="5" t="s">
        <v>60</v>
      </c>
      <c r="BE116" t="s">
        <v>318</v>
      </c>
      <c r="BF116" s="5" t="s">
        <v>65</v>
      </c>
      <c r="BH116" s="5" t="s">
        <v>65</v>
      </c>
      <c r="BJ116" s="5" t="s">
        <v>65</v>
      </c>
      <c r="BL116" s="5" t="s">
        <v>65</v>
      </c>
      <c r="BN116" s="5" t="s">
        <v>65</v>
      </c>
      <c r="BP116" s="5" t="s">
        <v>66</v>
      </c>
      <c r="BR116" s="5" t="s">
        <v>66</v>
      </c>
      <c r="BT116" s="5" t="s">
        <v>65</v>
      </c>
      <c r="BV116" s="5" t="s">
        <v>65</v>
      </c>
      <c r="BX116" s="5" t="s">
        <v>65</v>
      </c>
      <c r="BZ116" s="5" t="s">
        <v>65</v>
      </c>
      <c r="CB116" s="5" t="s">
        <v>317</v>
      </c>
      <c r="CD116" s="5" t="s">
        <v>317</v>
      </c>
      <c r="CF116" s="5" t="s">
        <v>317</v>
      </c>
      <c r="CH116" s="5" t="s">
        <v>317</v>
      </c>
    </row>
    <row r="117" spans="1:86" x14ac:dyDescent="0.25">
      <c r="A117" t="s">
        <v>189</v>
      </c>
      <c r="B117" t="s">
        <v>0</v>
      </c>
      <c r="D117" t="s">
        <v>3</v>
      </c>
      <c r="F117" t="s">
        <v>315</v>
      </c>
      <c r="H117" s="5" t="s">
        <v>8</v>
      </c>
      <c r="J117" s="5" t="s">
        <v>21</v>
      </c>
      <c r="L117" s="5" t="s">
        <v>27</v>
      </c>
      <c r="N117" s="5" t="s">
        <v>26</v>
      </c>
      <c r="P117" s="5" t="s">
        <v>33</v>
      </c>
      <c r="R117" s="5" t="s">
        <v>32</v>
      </c>
      <c r="T117" s="5" t="s">
        <v>32</v>
      </c>
      <c r="V117" s="5" t="s">
        <v>31</v>
      </c>
      <c r="X117" s="5" t="s">
        <v>31</v>
      </c>
      <c r="Z117" s="5" t="s">
        <v>32</v>
      </c>
      <c r="AB117" s="5" t="s">
        <v>33</v>
      </c>
      <c r="AD117" s="5" t="s">
        <v>31</v>
      </c>
      <c r="AF117" s="5" t="s">
        <v>31</v>
      </c>
      <c r="AH117" s="5" t="s">
        <v>33</v>
      </c>
      <c r="AJ117" s="5" t="s">
        <v>33</v>
      </c>
      <c r="AL117" s="5" t="s">
        <v>32</v>
      </c>
      <c r="AN117" s="5" t="s">
        <v>32</v>
      </c>
      <c r="AP117" s="5" t="s">
        <v>31</v>
      </c>
      <c r="AR117" s="5" t="s">
        <v>32</v>
      </c>
      <c r="AT117" s="5" t="s">
        <v>33</v>
      </c>
      <c r="AV117" s="5" t="s">
        <v>33</v>
      </c>
      <c r="AX117" s="5" t="s">
        <v>31</v>
      </c>
      <c r="AZ117" s="5" t="s">
        <v>54</v>
      </c>
      <c r="BB117" s="5" t="s">
        <v>54</v>
      </c>
      <c r="BD117" s="5" t="s">
        <v>61</v>
      </c>
      <c r="BF117" s="5" t="s">
        <v>317</v>
      </c>
      <c r="BH117" s="5" t="s">
        <v>317</v>
      </c>
      <c r="BJ117" s="5" t="s">
        <v>64</v>
      </c>
      <c r="BL117" s="5" t="s">
        <v>317</v>
      </c>
      <c r="BN117" s="5" t="s">
        <v>317</v>
      </c>
      <c r="BP117" s="5" t="s">
        <v>317</v>
      </c>
      <c r="BR117" s="5" t="s">
        <v>64</v>
      </c>
      <c r="BT117" s="5" t="s">
        <v>317</v>
      </c>
      <c r="BV117" s="5" t="s">
        <v>317</v>
      </c>
      <c r="BX117" s="5" t="s">
        <v>64</v>
      </c>
      <c r="BZ117" s="5" t="s">
        <v>64</v>
      </c>
      <c r="CB117" s="5" t="s">
        <v>64</v>
      </c>
      <c r="CD117" s="5" t="s">
        <v>317</v>
      </c>
      <c r="CF117" s="5" t="s">
        <v>317</v>
      </c>
      <c r="CH117" s="5" t="s">
        <v>317</v>
      </c>
    </row>
    <row r="118" spans="1:86" x14ac:dyDescent="0.25">
      <c r="A118" t="s">
        <v>190</v>
      </c>
      <c r="B118" t="s">
        <v>1</v>
      </c>
      <c r="D118" t="s">
        <v>3</v>
      </c>
      <c r="F118" t="s">
        <v>315</v>
      </c>
      <c r="H118" s="5"/>
      <c r="J118" s="5" t="s">
        <v>21</v>
      </c>
      <c r="L118" s="5" t="s">
        <v>27</v>
      </c>
      <c r="N118" s="5" t="s">
        <v>27</v>
      </c>
      <c r="P118" s="5" t="s">
        <v>32</v>
      </c>
      <c r="R118" s="5" t="s">
        <v>34</v>
      </c>
      <c r="T118" s="5" t="s">
        <v>33</v>
      </c>
      <c r="V118" s="5" t="s">
        <v>32</v>
      </c>
      <c r="X118" s="5" t="s">
        <v>32</v>
      </c>
      <c r="Z118" s="5" t="s">
        <v>32</v>
      </c>
      <c r="AB118" s="5" t="s">
        <v>31</v>
      </c>
      <c r="AD118" s="5" t="s">
        <v>32</v>
      </c>
      <c r="AF118" s="5" t="s">
        <v>31</v>
      </c>
      <c r="AH118" s="5" t="s">
        <v>35</v>
      </c>
      <c r="AJ118" s="5" t="s">
        <v>33</v>
      </c>
      <c r="AL118" s="5" t="s">
        <v>34</v>
      </c>
      <c r="AN118" s="5" t="s">
        <v>33</v>
      </c>
      <c r="AP118" s="5" t="s">
        <v>32</v>
      </c>
      <c r="AR118" s="5" t="s">
        <v>32</v>
      </c>
      <c r="AT118" s="5" t="s">
        <v>32</v>
      </c>
      <c r="AV118" s="5" t="s">
        <v>33</v>
      </c>
      <c r="AX118" s="5" t="s">
        <v>33</v>
      </c>
      <c r="AZ118" s="5" t="s">
        <v>26</v>
      </c>
      <c r="BB118" s="5" t="s">
        <v>54</v>
      </c>
      <c r="BD118" s="5" t="s">
        <v>61</v>
      </c>
      <c r="BF118" s="5" t="s">
        <v>65</v>
      </c>
      <c r="BH118" s="5" t="s">
        <v>317</v>
      </c>
      <c r="BJ118" s="5" t="s">
        <v>65</v>
      </c>
      <c r="BL118" s="5" t="s">
        <v>65</v>
      </c>
      <c r="BN118" s="5" t="s">
        <v>65</v>
      </c>
      <c r="BP118" s="5" t="s">
        <v>317</v>
      </c>
      <c r="BR118" s="5" t="s">
        <v>65</v>
      </c>
      <c r="BT118" s="5" t="s">
        <v>317</v>
      </c>
      <c r="BV118" s="5" t="s">
        <v>66</v>
      </c>
      <c r="BX118" s="5" t="s">
        <v>317</v>
      </c>
      <c r="BZ118" s="5" t="s">
        <v>65</v>
      </c>
      <c r="CB118" s="5" t="s">
        <v>65</v>
      </c>
      <c r="CD118" s="5" t="s">
        <v>66</v>
      </c>
      <c r="CF118" s="5" t="s">
        <v>317</v>
      </c>
      <c r="CH118" s="5" t="s">
        <v>317</v>
      </c>
    </row>
    <row r="119" spans="1:86" x14ac:dyDescent="0.25">
      <c r="A119" t="s">
        <v>191</v>
      </c>
      <c r="B119" t="s">
        <v>0</v>
      </c>
      <c r="D119" t="s">
        <v>4</v>
      </c>
      <c r="F119" t="s">
        <v>315</v>
      </c>
      <c r="H119" s="5" t="s">
        <v>10</v>
      </c>
      <c r="J119" s="5" t="s">
        <v>21</v>
      </c>
      <c r="L119" s="5" t="s">
        <v>27</v>
      </c>
      <c r="N119" s="5" t="s">
        <v>26</v>
      </c>
      <c r="P119" s="5" t="s">
        <v>33</v>
      </c>
      <c r="R119" s="5" t="s">
        <v>33</v>
      </c>
      <c r="T119" s="5" t="s">
        <v>32</v>
      </c>
      <c r="V119" s="5" t="s">
        <v>32</v>
      </c>
      <c r="X119" s="5" t="s">
        <v>32</v>
      </c>
      <c r="Z119" s="5" t="s">
        <v>32</v>
      </c>
      <c r="AB119" s="5" t="s">
        <v>33</v>
      </c>
      <c r="AD119" s="5" t="s">
        <v>34</v>
      </c>
      <c r="AF119" s="5" t="s">
        <v>33</v>
      </c>
      <c r="AH119" s="5" t="s">
        <v>34</v>
      </c>
      <c r="AJ119" s="5" t="s">
        <v>34</v>
      </c>
      <c r="AL119" s="5" t="s">
        <v>34</v>
      </c>
      <c r="AN119" s="5" t="s">
        <v>34</v>
      </c>
      <c r="AP119" s="5" t="s">
        <v>31</v>
      </c>
      <c r="AR119" s="5" t="s">
        <v>32</v>
      </c>
      <c r="AT119" s="5" t="s">
        <v>33</v>
      </c>
      <c r="AV119" s="5" t="s">
        <v>34</v>
      </c>
      <c r="AX119" s="5" t="s">
        <v>32</v>
      </c>
      <c r="AZ119" s="5" t="s">
        <v>26</v>
      </c>
      <c r="BB119" s="5" t="s">
        <v>54</v>
      </c>
      <c r="BD119" s="5" t="s">
        <v>57</v>
      </c>
      <c r="BF119" s="5" t="s">
        <v>65</v>
      </c>
      <c r="BH119" s="5" t="s">
        <v>65</v>
      </c>
      <c r="BJ119" s="5" t="s">
        <v>317</v>
      </c>
      <c r="BL119" s="5" t="s">
        <v>65</v>
      </c>
      <c r="BN119" s="5" t="s">
        <v>66</v>
      </c>
      <c r="BP119" s="5" t="s">
        <v>64</v>
      </c>
      <c r="BR119" s="5" t="s">
        <v>64</v>
      </c>
      <c r="BT119" s="5" t="s">
        <v>64</v>
      </c>
      <c r="BV119" s="5" t="s">
        <v>317</v>
      </c>
      <c r="BX119" s="5" t="s">
        <v>317</v>
      </c>
      <c r="BZ119" s="5" t="s">
        <v>317</v>
      </c>
      <c r="CB119" s="5" t="s">
        <v>317</v>
      </c>
      <c r="CD119" s="5" t="s">
        <v>64</v>
      </c>
      <c r="CF119" s="5" t="s">
        <v>317</v>
      </c>
      <c r="CH119" s="5" t="s">
        <v>317</v>
      </c>
    </row>
    <row r="120" spans="1:86" x14ac:dyDescent="0.25">
      <c r="A120" t="s">
        <v>192</v>
      </c>
      <c r="B120" t="s">
        <v>0</v>
      </c>
      <c r="D120" t="s">
        <v>4</v>
      </c>
      <c r="F120" t="s">
        <v>315</v>
      </c>
      <c r="H120" s="5" t="s">
        <v>10</v>
      </c>
      <c r="J120" s="5" t="s">
        <v>21</v>
      </c>
      <c r="L120" s="5" t="s">
        <v>28</v>
      </c>
      <c r="N120" s="5" t="s">
        <v>26</v>
      </c>
      <c r="P120" s="5" t="s">
        <v>35</v>
      </c>
      <c r="R120" s="5" t="s">
        <v>33</v>
      </c>
      <c r="T120" s="5" t="s">
        <v>33</v>
      </c>
      <c r="V120" s="5" t="s">
        <v>33</v>
      </c>
      <c r="X120" s="5" t="s">
        <v>31</v>
      </c>
      <c r="Z120" s="5" t="s">
        <v>32</v>
      </c>
      <c r="AB120" s="5" t="s">
        <v>33</v>
      </c>
      <c r="AD120" s="5" t="s">
        <v>34</v>
      </c>
      <c r="AF120" s="5" t="s">
        <v>34</v>
      </c>
      <c r="AH120" s="5" t="s">
        <v>34</v>
      </c>
      <c r="AJ120" s="5" t="s">
        <v>34</v>
      </c>
      <c r="AL120" s="5" t="s">
        <v>34</v>
      </c>
      <c r="AN120" s="5" t="s">
        <v>34</v>
      </c>
      <c r="AP120" s="5" t="s">
        <v>35</v>
      </c>
      <c r="AR120" s="5" t="s">
        <v>34</v>
      </c>
      <c r="AT120" s="5" t="s">
        <v>34</v>
      </c>
      <c r="AV120" s="5" t="s">
        <v>34</v>
      </c>
      <c r="AX120" s="5" t="s">
        <v>33</v>
      </c>
      <c r="AZ120" s="5" t="s">
        <v>26</v>
      </c>
      <c r="BB120" s="5" t="s">
        <v>56</v>
      </c>
      <c r="BD120" s="5"/>
      <c r="BF120" s="5" t="s">
        <v>317</v>
      </c>
      <c r="BH120" s="5" t="s">
        <v>65</v>
      </c>
      <c r="BJ120" s="5" t="s">
        <v>66</v>
      </c>
      <c r="BL120" s="5" t="s">
        <v>66</v>
      </c>
      <c r="BN120" s="5" t="s">
        <v>66</v>
      </c>
      <c r="BP120" s="5" t="s">
        <v>65</v>
      </c>
      <c r="BR120" s="5" t="s">
        <v>66</v>
      </c>
      <c r="BT120" s="5" t="s">
        <v>65</v>
      </c>
      <c r="BV120" s="5" t="s">
        <v>65</v>
      </c>
      <c r="BX120" s="5" t="s">
        <v>66</v>
      </c>
      <c r="BZ120" s="5" t="s">
        <v>66</v>
      </c>
      <c r="CB120" s="5" t="s">
        <v>65</v>
      </c>
      <c r="CD120" s="5" t="s">
        <v>65</v>
      </c>
      <c r="CF120" s="5" t="s">
        <v>65</v>
      </c>
      <c r="CH120" s="5" t="s">
        <v>65</v>
      </c>
    </row>
    <row r="121" spans="1:86" x14ac:dyDescent="0.25">
      <c r="A121" t="s">
        <v>193</v>
      </c>
      <c r="B121" t="s">
        <v>0</v>
      </c>
      <c r="D121" t="s">
        <v>3</v>
      </c>
      <c r="F121" t="s">
        <v>315</v>
      </c>
      <c r="H121" s="5"/>
      <c r="J121" s="5" t="s">
        <v>21</v>
      </c>
      <c r="L121" s="5" t="s">
        <v>28</v>
      </c>
      <c r="N121" s="5" t="s">
        <v>26</v>
      </c>
      <c r="P121" s="5" t="s">
        <v>35</v>
      </c>
      <c r="R121" s="5" t="s">
        <v>33</v>
      </c>
      <c r="T121" s="5" t="s">
        <v>32</v>
      </c>
      <c r="V121" s="5" t="s">
        <v>33</v>
      </c>
      <c r="X121" s="5" t="s">
        <v>32</v>
      </c>
      <c r="Z121" s="5" t="s">
        <v>32</v>
      </c>
      <c r="AB121" s="5" t="s">
        <v>32</v>
      </c>
      <c r="AD121" s="5" t="s">
        <v>34</v>
      </c>
      <c r="AF121" s="5" t="s">
        <v>34</v>
      </c>
      <c r="AH121" s="5" t="s">
        <v>34</v>
      </c>
      <c r="AJ121" s="5" t="s">
        <v>33</v>
      </c>
      <c r="AL121" s="5" t="s">
        <v>34</v>
      </c>
      <c r="AN121" s="5" t="s">
        <v>34</v>
      </c>
      <c r="AP121" s="5" t="s">
        <v>34</v>
      </c>
      <c r="AR121" s="5" t="s">
        <v>34</v>
      </c>
      <c r="AT121" s="5" t="s">
        <v>33</v>
      </c>
      <c r="AV121" s="5" t="s">
        <v>32</v>
      </c>
      <c r="AX121" s="5" t="s">
        <v>33</v>
      </c>
      <c r="AZ121" s="5" t="s">
        <v>26</v>
      </c>
      <c r="BB121" s="5" t="s">
        <v>54</v>
      </c>
      <c r="BD121" s="5" t="s">
        <v>57</v>
      </c>
      <c r="BF121" s="5" t="s">
        <v>65</v>
      </c>
      <c r="BH121" s="5" t="s">
        <v>65</v>
      </c>
      <c r="BJ121" s="5" t="s">
        <v>317</v>
      </c>
      <c r="BL121" s="5" t="s">
        <v>65</v>
      </c>
      <c r="BN121" s="5" t="s">
        <v>65</v>
      </c>
      <c r="BP121" s="5" t="s">
        <v>317</v>
      </c>
      <c r="BR121" s="5" t="s">
        <v>317</v>
      </c>
      <c r="BT121" s="5" t="s">
        <v>65</v>
      </c>
      <c r="BV121" s="5" t="s">
        <v>65</v>
      </c>
      <c r="BX121" s="5" t="s">
        <v>65</v>
      </c>
      <c r="BZ121" s="5" t="s">
        <v>65</v>
      </c>
      <c r="CB121" s="5" t="s">
        <v>65</v>
      </c>
      <c r="CD121" s="5" t="s">
        <v>65</v>
      </c>
      <c r="CF121" s="5" t="s">
        <v>66</v>
      </c>
      <c r="CH121" s="5" t="s">
        <v>317</v>
      </c>
    </row>
    <row r="122" spans="1:86" x14ac:dyDescent="0.25">
      <c r="A122" t="s">
        <v>194</v>
      </c>
      <c r="B122" t="s">
        <v>1</v>
      </c>
      <c r="D122" t="s">
        <v>3</v>
      </c>
      <c r="F122" t="s">
        <v>315</v>
      </c>
      <c r="H122" s="5" t="s">
        <v>9</v>
      </c>
      <c r="J122" s="5" t="s">
        <v>21</v>
      </c>
      <c r="L122" s="5" t="s">
        <v>28</v>
      </c>
      <c r="N122" s="5" t="s">
        <v>26</v>
      </c>
      <c r="P122" s="5" t="s">
        <v>31</v>
      </c>
      <c r="R122" s="5" t="s">
        <v>31</v>
      </c>
      <c r="T122" s="5" t="s">
        <v>33</v>
      </c>
      <c r="V122" s="5" t="s">
        <v>35</v>
      </c>
      <c r="X122" s="5" t="s">
        <v>34</v>
      </c>
      <c r="Z122" s="5" t="s">
        <v>32</v>
      </c>
      <c r="AB122" s="5" t="s">
        <v>31</v>
      </c>
      <c r="AD122" s="5"/>
      <c r="AF122" s="5"/>
      <c r="AH122" s="5"/>
      <c r="AJ122" s="5"/>
      <c r="AL122" s="5"/>
      <c r="AN122" s="5"/>
      <c r="AP122" s="5"/>
      <c r="AR122" s="5"/>
      <c r="AT122" s="5"/>
      <c r="AV122" s="5"/>
      <c r="AX122" s="5"/>
      <c r="AZ122" s="5"/>
      <c r="BB122" s="5"/>
      <c r="BD122" s="5"/>
      <c r="BF122" s="5" t="s">
        <v>317</v>
      </c>
      <c r="BH122" s="5" t="s">
        <v>64</v>
      </c>
      <c r="BJ122" s="5" t="s">
        <v>65</v>
      </c>
      <c r="BL122" s="5" t="s">
        <v>64</v>
      </c>
      <c r="BN122" s="5" t="s">
        <v>66</v>
      </c>
      <c r="BP122" s="5" t="s">
        <v>66</v>
      </c>
      <c r="BR122" s="5" t="s">
        <v>317</v>
      </c>
      <c r="BT122" s="5" t="s">
        <v>64</v>
      </c>
      <c r="BV122" s="5" t="s">
        <v>66</v>
      </c>
      <c r="BX122" s="5" t="s">
        <v>67</v>
      </c>
      <c r="BZ122" s="5" t="s">
        <v>66</v>
      </c>
      <c r="CB122" s="5" t="s">
        <v>66</v>
      </c>
      <c r="CD122" s="5" t="s">
        <v>64</v>
      </c>
      <c r="CF122" s="5" t="s">
        <v>64</v>
      </c>
      <c r="CH122" s="5" t="s">
        <v>317</v>
      </c>
    </row>
    <row r="123" spans="1:86" x14ac:dyDescent="0.25">
      <c r="A123" t="s">
        <v>195</v>
      </c>
      <c r="B123" t="s">
        <v>0</v>
      </c>
      <c r="D123" t="s">
        <v>3</v>
      </c>
      <c r="F123" t="s">
        <v>315</v>
      </c>
      <c r="H123" s="5" t="s">
        <v>8</v>
      </c>
      <c r="J123" s="5" t="s">
        <v>21</v>
      </c>
      <c r="L123" s="5" t="s">
        <v>28</v>
      </c>
      <c r="N123" s="5" t="s">
        <v>27</v>
      </c>
      <c r="P123" s="5" t="s">
        <v>33</v>
      </c>
      <c r="R123" s="5" t="s">
        <v>34</v>
      </c>
      <c r="T123" s="5" t="s">
        <v>34</v>
      </c>
      <c r="V123" s="5" t="s">
        <v>31</v>
      </c>
      <c r="X123" s="5" t="s">
        <v>31</v>
      </c>
      <c r="Z123" s="5" t="s">
        <v>32</v>
      </c>
      <c r="AB123" s="5" t="s">
        <v>33</v>
      </c>
      <c r="AD123" s="5" t="s">
        <v>34</v>
      </c>
      <c r="AF123" s="5" t="s">
        <v>33</v>
      </c>
      <c r="AH123" s="5" t="s">
        <v>35</v>
      </c>
      <c r="AJ123" s="5" t="s">
        <v>35</v>
      </c>
      <c r="AL123" s="5" t="s">
        <v>35</v>
      </c>
      <c r="AN123" s="5" t="s">
        <v>35</v>
      </c>
      <c r="AP123" s="5" t="s">
        <v>32</v>
      </c>
      <c r="AR123" s="5" t="s">
        <v>33</v>
      </c>
      <c r="AT123" s="5" t="s">
        <v>35</v>
      </c>
      <c r="AV123" s="5" t="s">
        <v>34</v>
      </c>
      <c r="AX123" s="5" t="s">
        <v>35</v>
      </c>
      <c r="AZ123" s="5" t="s">
        <v>26</v>
      </c>
      <c r="BB123" s="5" t="s">
        <v>54</v>
      </c>
      <c r="BD123" s="5" t="s">
        <v>57</v>
      </c>
      <c r="BF123" s="5" t="s">
        <v>66</v>
      </c>
      <c r="BH123" s="5" t="s">
        <v>66</v>
      </c>
      <c r="BJ123" s="5" t="s">
        <v>66</v>
      </c>
      <c r="BL123" s="5" t="s">
        <v>66</v>
      </c>
      <c r="BN123" s="5" t="s">
        <v>66</v>
      </c>
      <c r="BP123" s="5" t="s">
        <v>317</v>
      </c>
      <c r="BR123" s="5" t="s">
        <v>64</v>
      </c>
      <c r="BT123" s="5" t="s">
        <v>66</v>
      </c>
      <c r="BV123" s="5" t="s">
        <v>317</v>
      </c>
      <c r="BX123" s="5" t="s">
        <v>65</v>
      </c>
      <c r="BZ123" s="5" t="s">
        <v>65</v>
      </c>
      <c r="CB123" s="5" t="s">
        <v>65</v>
      </c>
      <c r="CD123" s="5" t="s">
        <v>65</v>
      </c>
      <c r="CF123" s="5" t="s">
        <v>65</v>
      </c>
      <c r="CH123" s="5" t="s">
        <v>67</v>
      </c>
    </row>
    <row r="124" spans="1:86" x14ac:dyDescent="0.25">
      <c r="A124" t="s">
        <v>196</v>
      </c>
      <c r="B124" t="s">
        <v>1</v>
      </c>
      <c r="D124" t="s">
        <v>4</v>
      </c>
      <c r="F124" t="s">
        <v>315</v>
      </c>
      <c r="H124" s="5" t="s">
        <v>8</v>
      </c>
      <c r="J124" s="5" t="s">
        <v>21</v>
      </c>
      <c r="L124" s="5" t="s">
        <v>28</v>
      </c>
      <c r="N124" s="5" t="s">
        <v>28</v>
      </c>
      <c r="P124" s="5" t="s">
        <v>35</v>
      </c>
      <c r="R124" s="5" t="s">
        <v>32</v>
      </c>
      <c r="T124" s="5" t="s">
        <v>33</v>
      </c>
      <c r="V124" s="5" t="s">
        <v>32</v>
      </c>
      <c r="X124" s="5" t="s">
        <v>31</v>
      </c>
      <c r="Z124" s="5" t="s">
        <v>32</v>
      </c>
      <c r="AB124" s="5" t="s">
        <v>32</v>
      </c>
      <c r="AD124" s="5" t="s">
        <v>33</v>
      </c>
      <c r="AF124" s="5" t="s">
        <v>31</v>
      </c>
      <c r="AH124" s="5" t="s">
        <v>34</v>
      </c>
      <c r="AJ124" s="5" t="s">
        <v>33</v>
      </c>
      <c r="AL124" s="5" t="s">
        <v>33</v>
      </c>
      <c r="AN124" s="5" t="s">
        <v>31</v>
      </c>
      <c r="AP124" s="5" t="s">
        <v>33</v>
      </c>
      <c r="AR124" s="5" t="s">
        <v>34</v>
      </c>
      <c r="AT124" s="5" t="s">
        <v>34</v>
      </c>
      <c r="AV124" s="5" t="s">
        <v>33</v>
      </c>
      <c r="AX124" s="5" t="s">
        <v>33</v>
      </c>
      <c r="AZ124" s="5" t="s">
        <v>26</v>
      </c>
      <c r="BB124" s="5" t="s">
        <v>54</v>
      </c>
      <c r="BD124" s="5" t="s">
        <v>57</v>
      </c>
      <c r="BF124" s="5"/>
      <c r="BH124" s="5"/>
      <c r="BJ124" s="5"/>
      <c r="BL124" s="5"/>
      <c r="BN124" s="5"/>
      <c r="BP124" s="5"/>
      <c r="BR124" s="5"/>
      <c r="BT124" s="5"/>
      <c r="BV124" s="5"/>
      <c r="BX124" s="5"/>
      <c r="BZ124" s="5"/>
      <c r="CB124" s="5"/>
      <c r="CD124" s="5"/>
      <c r="CF124" s="5"/>
      <c r="CH124" s="5"/>
    </row>
    <row r="125" spans="1:86" x14ac:dyDescent="0.25">
      <c r="A125" t="s">
        <v>197</v>
      </c>
      <c r="B125" t="s">
        <v>1</v>
      </c>
      <c r="D125" t="s">
        <v>3</v>
      </c>
      <c r="F125" t="s">
        <v>315</v>
      </c>
      <c r="H125" s="5" t="s">
        <v>10</v>
      </c>
      <c r="J125" s="5" t="s">
        <v>21</v>
      </c>
      <c r="L125" s="5" t="s">
        <v>28</v>
      </c>
      <c r="N125" s="5" t="s">
        <v>28</v>
      </c>
      <c r="P125" s="5" t="s">
        <v>33</v>
      </c>
      <c r="R125" s="5" t="s">
        <v>32</v>
      </c>
      <c r="T125" s="5" t="s">
        <v>32</v>
      </c>
      <c r="V125" s="5" t="s">
        <v>32</v>
      </c>
      <c r="X125" s="5" t="s">
        <v>31</v>
      </c>
      <c r="Z125" s="5" t="s">
        <v>31</v>
      </c>
      <c r="AB125" s="5" t="s">
        <v>32</v>
      </c>
      <c r="AD125" s="5" t="s">
        <v>33</v>
      </c>
      <c r="AF125" s="5" t="s">
        <v>31</v>
      </c>
      <c r="AH125" s="5" t="s">
        <v>33</v>
      </c>
      <c r="AJ125" s="5" t="s">
        <v>33</v>
      </c>
      <c r="AL125" s="5" t="s">
        <v>31</v>
      </c>
      <c r="AN125" s="5" t="s">
        <v>33</v>
      </c>
      <c r="AP125" s="5" t="s">
        <v>31</v>
      </c>
      <c r="AR125" s="5" t="s">
        <v>31</v>
      </c>
      <c r="AT125" s="5" t="s">
        <v>33</v>
      </c>
      <c r="AV125" s="5" t="s">
        <v>33</v>
      </c>
      <c r="AX125" s="5" t="s">
        <v>35</v>
      </c>
      <c r="AZ125" s="5" t="s">
        <v>26</v>
      </c>
      <c r="BB125" s="5" t="s">
        <v>54</v>
      </c>
      <c r="BD125" s="5" t="s">
        <v>57</v>
      </c>
      <c r="BF125" s="5" t="s">
        <v>66</v>
      </c>
      <c r="BH125" s="5" t="s">
        <v>66</v>
      </c>
      <c r="BJ125" s="5" t="s">
        <v>66</v>
      </c>
      <c r="BL125" s="5" t="s">
        <v>66</v>
      </c>
      <c r="BN125" s="5" t="s">
        <v>66</v>
      </c>
      <c r="BP125" s="5" t="s">
        <v>64</v>
      </c>
      <c r="BR125" s="5" t="s">
        <v>64</v>
      </c>
      <c r="BT125" s="5" t="s">
        <v>64</v>
      </c>
      <c r="BV125" s="5" t="s">
        <v>65</v>
      </c>
      <c r="BX125" s="5" t="s">
        <v>65</v>
      </c>
      <c r="BZ125" s="5" t="s">
        <v>65</v>
      </c>
      <c r="CB125" s="5" t="s">
        <v>65</v>
      </c>
      <c r="CD125" s="5" t="s">
        <v>64</v>
      </c>
      <c r="CF125" s="5" t="s">
        <v>65</v>
      </c>
      <c r="CH125" s="5" t="s">
        <v>317</v>
      </c>
    </row>
    <row r="126" spans="1:86" x14ac:dyDescent="0.25">
      <c r="A126" t="s">
        <v>198</v>
      </c>
      <c r="B126" t="s">
        <v>1</v>
      </c>
      <c r="D126" t="s">
        <v>3</v>
      </c>
      <c r="F126" t="s">
        <v>315</v>
      </c>
      <c r="H126" s="5" t="s">
        <v>9</v>
      </c>
      <c r="J126" s="5" t="s">
        <v>21</v>
      </c>
      <c r="L126" s="5" t="s">
        <v>28</v>
      </c>
      <c r="N126" s="5" t="s">
        <v>28</v>
      </c>
      <c r="P126" s="5" t="s">
        <v>35</v>
      </c>
      <c r="R126" s="5" t="s">
        <v>31</v>
      </c>
      <c r="T126" s="5" t="s">
        <v>33</v>
      </c>
      <c r="V126" s="5" t="s">
        <v>34</v>
      </c>
      <c r="X126" s="5" t="s">
        <v>31</v>
      </c>
      <c r="Z126" s="5" t="s">
        <v>31</v>
      </c>
      <c r="AB126" s="5" t="s">
        <v>33</v>
      </c>
      <c r="AD126" s="5" t="s">
        <v>35</v>
      </c>
      <c r="AF126" s="5" t="s">
        <v>31</v>
      </c>
      <c r="AH126" s="5" t="s">
        <v>35</v>
      </c>
      <c r="AJ126" s="5" t="s">
        <v>35</v>
      </c>
      <c r="AL126" s="5" t="s">
        <v>35</v>
      </c>
      <c r="AN126" s="5" t="s">
        <v>35</v>
      </c>
      <c r="AP126" s="5" t="s">
        <v>35</v>
      </c>
      <c r="AR126" s="5" t="s">
        <v>35</v>
      </c>
      <c r="AT126" s="5" t="s">
        <v>35</v>
      </c>
      <c r="AV126" s="5" t="s">
        <v>35</v>
      </c>
      <c r="AX126" s="5" t="s">
        <v>35</v>
      </c>
      <c r="AZ126" s="5" t="s">
        <v>26</v>
      </c>
      <c r="BB126" s="5" t="s">
        <v>54</v>
      </c>
      <c r="BD126" s="5" t="s">
        <v>61</v>
      </c>
      <c r="BF126" s="5" t="s">
        <v>67</v>
      </c>
      <c r="BH126" s="5" t="s">
        <v>66</v>
      </c>
      <c r="BJ126" s="5" t="s">
        <v>65</v>
      </c>
      <c r="BL126" s="5" t="s">
        <v>65</v>
      </c>
      <c r="BN126" s="5" t="s">
        <v>66</v>
      </c>
      <c r="BP126" s="5" t="s">
        <v>64</v>
      </c>
      <c r="BR126" s="5" t="s">
        <v>67</v>
      </c>
      <c r="BT126" s="5" t="s">
        <v>67</v>
      </c>
      <c r="BV126" s="5" t="s">
        <v>317</v>
      </c>
      <c r="BX126" s="5" t="s">
        <v>67</v>
      </c>
      <c r="BZ126" s="5" t="s">
        <v>67</v>
      </c>
      <c r="CB126" s="5" t="s">
        <v>66</v>
      </c>
      <c r="CD126" s="5" t="s">
        <v>64</v>
      </c>
      <c r="CF126" s="5" t="s">
        <v>317</v>
      </c>
      <c r="CH126" s="5" t="s">
        <v>67</v>
      </c>
    </row>
    <row r="127" spans="1:86" x14ac:dyDescent="0.25">
      <c r="A127" t="s">
        <v>199</v>
      </c>
      <c r="B127" t="s">
        <v>1</v>
      </c>
      <c r="D127" t="s">
        <v>3</v>
      </c>
      <c r="F127" t="s">
        <v>315</v>
      </c>
      <c r="H127" s="5" t="s">
        <v>11</v>
      </c>
      <c r="J127" s="5" t="s">
        <v>21</v>
      </c>
      <c r="L127" s="5" t="s">
        <v>28</v>
      </c>
      <c r="N127" s="5" t="s">
        <v>28</v>
      </c>
      <c r="P127" s="5" t="s">
        <v>34</v>
      </c>
      <c r="R127" s="5" t="s">
        <v>34</v>
      </c>
      <c r="T127" s="5" t="s">
        <v>34</v>
      </c>
      <c r="V127" s="5" t="s">
        <v>31</v>
      </c>
      <c r="X127" s="5" t="s">
        <v>31</v>
      </c>
      <c r="Z127" s="5" t="s">
        <v>31</v>
      </c>
      <c r="AB127" s="5" t="s">
        <v>31</v>
      </c>
      <c r="AD127" s="5" t="s">
        <v>35</v>
      </c>
      <c r="AF127" s="5" t="s">
        <v>31</v>
      </c>
      <c r="AH127" s="5" t="s">
        <v>35</v>
      </c>
      <c r="AJ127" s="5" t="s">
        <v>35</v>
      </c>
      <c r="AL127" s="5" t="s">
        <v>34</v>
      </c>
      <c r="AN127" s="5" t="s">
        <v>34</v>
      </c>
      <c r="AP127" s="5" t="s">
        <v>31</v>
      </c>
      <c r="AR127" s="5" t="s">
        <v>31</v>
      </c>
      <c r="AT127" s="5" t="s">
        <v>34</v>
      </c>
      <c r="AV127" s="5" t="s">
        <v>35</v>
      </c>
      <c r="AX127" s="5" t="s">
        <v>34</v>
      </c>
      <c r="AZ127" s="5" t="s">
        <v>26</v>
      </c>
      <c r="BB127" s="5" t="s">
        <v>54</v>
      </c>
      <c r="BD127" s="5" t="s">
        <v>57</v>
      </c>
      <c r="BF127" s="5" t="s">
        <v>317</v>
      </c>
      <c r="BH127" s="5" t="s">
        <v>317</v>
      </c>
      <c r="BJ127" s="5" t="s">
        <v>317</v>
      </c>
      <c r="BL127" s="5" t="s">
        <v>65</v>
      </c>
      <c r="BN127" s="5" t="s">
        <v>317</v>
      </c>
      <c r="BP127" s="5" t="s">
        <v>65</v>
      </c>
      <c r="BR127" s="5" t="s">
        <v>317</v>
      </c>
      <c r="BT127" s="5" t="s">
        <v>317</v>
      </c>
      <c r="BV127" s="5" t="s">
        <v>66</v>
      </c>
      <c r="BX127" s="5" t="s">
        <v>317</v>
      </c>
      <c r="BZ127" s="5" t="s">
        <v>67</v>
      </c>
      <c r="CB127" s="5" t="s">
        <v>67</v>
      </c>
      <c r="CD127" s="5" t="s">
        <v>66</v>
      </c>
      <c r="CF127" s="5" t="s">
        <v>67</v>
      </c>
      <c r="CH127" s="5" t="s">
        <v>66</v>
      </c>
    </row>
    <row r="128" spans="1:86" x14ac:dyDescent="0.25">
      <c r="A128" t="s">
        <v>200</v>
      </c>
      <c r="B128" t="s">
        <v>1</v>
      </c>
      <c r="D128" t="s">
        <v>4</v>
      </c>
      <c r="F128" t="s">
        <v>315</v>
      </c>
      <c r="H128" s="5" t="s">
        <v>8</v>
      </c>
      <c r="J128" s="5" t="s">
        <v>21</v>
      </c>
      <c r="L128" s="5" t="s">
        <v>26</v>
      </c>
      <c r="N128" s="5" t="s">
        <v>26</v>
      </c>
      <c r="P128" s="5" t="s">
        <v>33</v>
      </c>
      <c r="R128" s="5" t="s">
        <v>32</v>
      </c>
      <c r="T128" s="5" t="s">
        <v>32</v>
      </c>
      <c r="V128" s="5" t="s">
        <v>34</v>
      </c>
      <c r="X128" s="5" t="s">
        <v>32</v>
      </c>
      <c r="Z128" s="5" t="s">
        <v>31</v>
      </c>
      <c r="AB128" s="5" t="s">
        <v>32</v>
      </c>
      <c r="AD128" s="5" t="s">
        <v>33</v>
      </c>
      <c r="AF128" s="5" t="s">
        <v>34</v>
      </c>
      <c r="AH128" s="5" t="s">
        <v>34</v>
      </c>
      <c r="AJ128" s="5" t="s">
        <v>33</v>
      </c>
      <c r="AL128" s="5" t="s">
        <v>32</v>
      </c>
      <c r="AN128" s="5" t="s">
        <v>33</v>
      </c>
      <c r="AP128" s="5" t="s">
        <v>31</v>
      </c>
      <c r="AR128" s="5" t="s">
        <v>33</v>
      </c>
      <c r="AT128" s="5" t="s">
        <v>33</v>
      </c>
      <c r="AV128" s="5" t="s">
        <v>33</v>
      </c>
      <c r="AX128" s="5" t="s">
        <v>32</v>
      </c>
      <c r="AZ128" s="5" t="s">
        <v>26</v>
      </c>
      <c r="BB128" s="5" t="s">
        <v>56</v>
      </c>
      <c r="BD128" s="5"/>
      <c r="BF128" s="5" t="s">
        <v>65</v>
      </c>
      <c r="BH128" s="5" t="s">
        <v>65</v>
      </c>
      <c r="BJ128" s="5" t="s">
        <v>64</v>
      </c>
      <c r="BL128" s="5" t="s">
        <v>65</v>
      </c>
      <c r="BN128" s="5" t="s">
        <v>317</v>
      </c>
      <c r="BP128" s="5" t="s">
        <v>64</v>
      </c>
      <c r="BR128" s="5" t="s">
        <v>64</v>
      </c>
      <c r="BT128" s="5" t="s">
        <v>65</v>
      </c>
      <c r="BV128" s="5" t="s">
        <v>317</v>
      </c>
      <c r="BX128" s="5" t="s">
        <v>317</v>
      </c>
      <c r="BZ128" s="5" t="s">
        <v>65</v>
      </c>
      <c r="CB128" s="5" t="s">
        <v>65</v>
      </c>
      <c r="CD128" s="5" t="s">
        <v>317</v>
      </c>
      <c r="CF128" s="5" t="s">
        <v>317</v>
      </c>
      <c r="CH128" s="5" t="s">
        <v>65</v>
      </c>
    </row>
    <row r="129" spans="1:86" x14ac:dyDescent="0.25">
      <c r="A129" t="s">
        <v>201</v>
      </c>
      <c r="B129" t="s">
        <v>0</v>
      </c>
      <c r="D129" t="s">
        <v>4</v>
      </c>
      <c r="F129" t="s">
        <v>315</v>
      </c>
      <c r="H129" s="5" t="s">
        <v>9</v>
      </c>
      <c r="J129" s="5" t="s">
        <v>21</v>
      </c>
      <c r="L129" s="5" t="s">
        <v>27</v>
      </c>
      <c r="N129" s="5" t="s">
        <v>27</v>
      </c>
      <c r="P129" s="5" t="s">
        <v>33</v>
      </c>
      <c r="R129" s="5" t="s">
        <v>32</v>
      </c>
      <c r="T129" s="5" t="s">
        <v>33</v>
      </c>
      <c r="V129" s="5" t="s">
        <v>32</v>
      </c>
      <c r="X129" s="5" t="s">
        <v>32</v>
      </c>
      <c r="Z129" s="5" t="s">
        <v>32</v>
      </c>
      <c r="AB129" s="5" t="s">
        <v>32</v>
      </c>
      <c r="AD129" s="5" t="s">
        <v>33</v>
      </c>
      <c r="AF129" s="5" t="s">
        <v>33</v>
      </c>
      <c r="AH129" s="5" t="s">
        <v>34</v>
      </c>
      <c r="AJ129" s="5" t="s">
        <v>33</v>
      </c>
      <c r="AL129" s="5" t="s">
        <v>34</v>
      </c>
      <c r="AN129" s="5" t="s">
        <v>34</v>
      </c>
      <c r="AP129" s="5" t="s">
        <v>34</v>
      </c>
      <c r="AR129" s="5" t="s">
        <v>34</v>
      </c>
      <c r="AT129" s="5" t="s">
        <v>34</v>
      </c>
      <c r="AV129" s="5" t="s">
        <v>34</v>
      </c>
      <c r="AX129" s="5" t="s">
        <v>34</v>
      </c>
      <c r="AZ129" s="5" t="s">
        <v>26</v>
      </c>
      <c r="BB129" s="5" t="s">
        <v>54</v>
      </c>
      <c r="BD129" s="5" t="s">
        <v>57</v>
      </c>
      <c r="BF129" s="5" t="s">
        <v>65</v>
      </c>
      <c r="BH129" s="5" t="s">
        <v>65</v>
      </c>
      <c r="BJ129" s="5" t="s">
        <v>65</v>
      </c>
      <c r="BL129" s="5" t="s">
        <v>65</v>
      </c>
      <c r="BN129" s="5" t="s">
        <v>65</v>
      </c>
      <c r="BP129" s="5" t="s">
        <v>317</v>
      </c>
      <c r="BR129" s="5" t="s">
        <v>317</v>
      </c>
      <c r="BT129" s="5" t="s">
        <v>317</v>
      </c>
      <c r="BV129" s="5" t="s">
        <v>317</v>
      </c>
      <c r="BX129" s="5" t="s">
        <v>65</v>
      </c>
      <c r="BZ129" s="5" t="s">
        <v>65</v>
      </c>
      <c r="CB129" s="5" t="s">
        <v>65</v>
      </c>
      <c r="CD129" s="5" t="s">
        <v>65</v>
      </c>
      <c r="CF129" s="5" t="s">
        <v>65</v>
      </c>
      <c r="CH129" s="5" t="s">
        <v>65</v>
      </c>
    </row>
    <row r="130" spans="1:86" x14ac:dyDescent="0.25">
      <c r="A130" t="s">
        <v>202</v>
      </c>
      <c r="B130" t="s">
        <v>0</v>
      </c>
      <c r="D130" t="s">
        <v>4</v>
      </c>
      <c r="F130" t="s">
        <v>315</v>
      </c>
      <c r="H130" s="5" t="s">
        <v>8</v>
      </c>
      <c r="J130" s="5" t="s">
        <v>21</v>
      </c>
      <c r="L130" s="5" t="s">
        <v>27</v>
      </c>
      <c r="N130" s="5" t="s">
        <v>27</v>
      </c>
      <c r="P130" s="5" t="s">
        <v>34</v>
      </c>
      <c r="R130" s="5" t="s">
        <v>34</v>
      </c>
      <c r="T130" s="5" t="s">
        <v>35</v>
      </c>
      <c r="V130" s="5" t="s">
        <v>31</v>
      </c>
      <c r="X130" s="5" t="s">
        <v>31</v>
      </c>
      <c r="Z130" s="5" t="s">
        <v>31</v>
      </c>
      <c r="AB130" s="5" t="s">
        <v>31</v>
      </c>
      <c r="AD130" s="5" t="s">
        <v>35</v>
      </c>
      <c r="AF130" s="5" t="s">
        <v>35</v>
      </c>
      <c r="AH130" s="5" t="s">
        <v>34</v>
      </c>
      <c r="AJ130" s="5" t="s">
        <v>35</v>
      </c>
      <c r="AL130" s="5" t="s">
        <v>35</v>
      </c>
      <c r="AN130" s="5" t="s">
        <v>33</v>
      </c>
      <c r="AP130" s="5" t="s">
        <v>31</v>
      </c>
      <c r="AR130" s="5" t="s">
        <v>33</v>
      </c>
      <c r="AT130" s="5" t="s">
        <v>33</v>
      </c>
      <c r="AV130" s="5" t="s">
        <v>34</v>
      </c>
      <c r="AX130" s="5" t="s">
        <v>34</v>
      </c>
      <c r="AZ130" s="5" t="s">
        <v>54</v>
      </c>
      <c r="BB130" s="5" t="s">
        <v>54</v>
      </c>
      <c r="BD130" s="5" t="s">
        <v>57</v>
      </c>
      <c r="BF130" s="5" t="s">
        <v>65</v>
      </c>
      <c r="BH130" s="5" t="s">
        <v>66</v>
      </c>
      <c r="BJ130" s="5" t="s">
        <v>317</v>
      </c>
      <c r="BL130" s="5" t="s">
        <v>66</v>
      </c>
      <c r="BN130" s="5" t="s">
        <v>317</v>
      </c>
      <c r="BP130" s="5" t="s">
        <v>64</v>
      </c>
      <c r="BR130" s="5" t="s">
        <v>64</v>
      </c>
      <c r="BT130" s="5" t="s">
        <v>64</v>
      </c>
      <c r="BV130" s="5" t="s">
        <v>65</v>
      </c>
      <c r="BX130" s="5" t="s">
        <v>65</v>
      </c>
      <c r="BZ130" s="5" t="s">
        <v>317</v>
      </c>
      <c r="CB130" s="5" t="s">
        <v>66</v>
      </c>
      <c r="CD130" s="5" t="s">
        <v>64</v>
      </c>
      <c r="CF130" s="5" t="s">
        <v>66</v>
      </c>
      <c r="CH130" s="5" t="s">
        <v>66</v>
      </c>
    </row>
    <row r="131" spans="1:86" x14ac:dyDescent="0.25">
      <c r="A131" t="s">
        <v>203</v>
      </c>
      <c r="B131" t="s">
        <v>0</v>
      </c>
      <c r="D131" t="s">
        <v>3</v>
      </c>
      <c r="F131" t="s">
        <v>315</v>
      </c>
      <c r="H131" s="5" t="s">
        <v>9</v>
      </c>
      <c r="J131" s="5" t="s">
        <v>21</v>
      </c>
      <c r="L131" s="5" t="s">
        <v>28</v>
      </c>
      <c r="N131" s="5" t="s">
        <v>26</v>
      </c>
      <c r="P131" s="5" t="s">
        <v>33</v>
      </c>
      <c r="R131" s="5" t="s">
        <v>34</v>
      </c>
      <c r="T131" s="5" t="s">
        <v>34</v>
      </c>
      <c r="V131" s="5" t="s">
        <v>31</v>
      </c>
      <c r="X131" s="5" t="s">
        <v>34</v>
      </c>
      <c r="Z131" s="5" t="s">
        <v>32</v>
      </c>
      <c r="AB131" s="5" t="s">
        <v>31</v>
      </c>
      <c r="AD131" s="5"/>
      <c r="AF131" s="5"/>
      <c r="AH131" s="5"/>
      <c r="AJ131" s="5"/>
      <c r="AL131" s="5"/>
      <c r="AN131" s="5"/>
      <c r="AP131" s="5"/>
      <c r="AR131" s="5"/>
      <c r="AT131" s="5"/>
      <c r="AV131" s="5"/>
      <c r="AX131" s="5"/>
      <c r="AZ131" s="5"/>
      <c r="BB131" s="5"/>
      <c r="BD131" s="5"/>
      <c r="BF131" s="5" t="s">
        <v>66</v>
      </c>
      <c r="BH131" s="5" t="s">
        <v>66</v>
      </c>
      <c r="BJ131" s="5" t="s">
        <v>65</v>
      </c>
      <c r="BL131" s="5" t="s">
        <v>65</v>
      </c>
      <c r="BN131" s="5" t="s">
        <v>65</v>
      </c>
      <c r="BP131" s="5" t="s">
        <v>64</v>
      </c>
      <c r="BR131" s="5" t="s">
        <v>64</v>
      </c>
      <c r="BT131" s="5" t="s">
        <v>65</v>
      </c>
      <c r="BV131" s="5" t="s">
        <v>66</v>
      </c>
      <c r="BX131" s="5" t="s">
        <v>64</v>
      </c>
      <c r="BZ131" s="5" t="s">
        <v>65</v>
      </c>
      <c r="CB131" s="5" t="s">
        <v>66</v>
      </c>
      <c r="CD131" s="5" t="s">
        <v>66</v>
      </c>
      <c r="CF131" s="5" t="s">
        <v>66</v>
      </c>
      <c r="CH131" s="5" t="s">
        <v>66</v>
      </c>
    </row>
    <row r="132" spans="1:86" x14ac:dyDescent="0.25">
      <c r="A132" t="s">
        <v>204</v>
      </c>
      <c r="B132" t="s">
        <v>1</v>
      </c>
      <c r="D132" t="s">
        <v>3</v>
      </c>
      <c r="F132" t="s">
        <v>315</v>
      </c>
      <c r="H132" s="5" t="s">
        <v>8</v>
      </c>
      <c r="J132" s="5" t="s">
        <v>24</v>
      </c>
      <c r="L132" s="5" t="s">
        <v>28</v>
      </c>
      <c r="N132" s="5" t="s">
        <v>26</v>
      </c>
      <c r="P132" s="5" t="s">
        <v>32</v>
      </c>
      <c r="R132" s="5" t="s">
        <v>32</v>
      </c>
      <c r="T132" s="5" t="s">
        <v>33</v>
      </c>
      <c r="V132" s="5" t="s">
        <v>33</v>
      </c>
      <c r="X132" s="5" t="s">
        <v>31</v>
      </c>
      <c r="Z132" s="5" t="s">
        <v>31</v>
      </c>
      <c r="AB132" s="5" t="s">
        <v>33</v>
      </c>
      <c r="AD132" s="5" t="s">
        <v>33</v>
      </c>
      <c r="AF132" s="5" t="s">
        <v>33</v>
      </c>
      <c r="AH132" s="5" t="s">
        <v>31</v>
      </c>
      <c r="AJ132" s="5" t="s">
        <v>33</v>
      </c>
      <c r="AL132" s="5" t="s">
        <v>33</v>
      </c>
      <c r="AN132" s="5" t="s">
        <v>32</v>
      </c>
      <c r="AP132" s="5" t="s">
        <v>31</v>
      </c>
      <c r="AR132" s="5" t="s">
        <v>32</v>
      </c>
      <c r="AT132" s="5" t="s">
        <v>34</v>
      </c>
      <c r="AV132" s="5" t="s">
        <v>34</v>
      </c>
      <c r="AX132" s="5" t="s">
        <v>33</v>
      </c>
      <c r="AZ132" s="5" t="s">
        <v>26</v>
      </c>
      <c r="BB132" s="5" t="s">
        <v>54</v>
      </c>
      <c r="BD132" s="5" t="s">
        <v>57</v>
      </c>
      <c r="BF132" s="5" t="s">
        <v>317</v>
      </c>
      <c r="BH132" s="5" t="s">
        <v>64</v>
      </c>
      <c r="BJ132" s="5" t="s">
        <v>317</v>
      </c>
      <c r="BL132" s="5" t="s">
        <v>64</v>
      </c>
      <c r="BN132" s="5" t="s">
        <v>65</v>
      </c>
      <c r="BP132" s="5" t="s">
        <v>317</v>
      </c>
      <c r="BR132" s="5" t="s">
        <v>317</v>
      </c>
      <c r="BT132" s="5" t="s">
        <v>64</v>
      </c>
      <c r="BV132" s="5" t="s">
        <v>65</v>
      </c>
      <c r="BX132" s="5" t="s">
        <v>317</v>
      </c>
      <c r="BZ132" s="5" t="s">
        <v>317</v>
      </c>
      <c r="CB132" s="5" t="s">
        <v>317</v>
      </c>
      <c r="CD132" s="5" t="s">
        <v>64</v>
      </c>
      <c r="CF132" s="5" t="s">
        <v>65</v>
      </c>
      <c r="CH132" s="5" t="s">
        <v>64</v>
      </c>
    </row>
    <row r="133" spans="1:86" x14ac:dyDescent="0.25">
      <c r="A133" t="s">
        <v>205</v>
      </c>
      <c r="B133" t="s">
        <v>1</v>
      </c>
      <c r="D133" t="s">
        <v>4</v>
      </c>
      <c r="F133" t="s">
        <v>315</v>
      </c>
      <c r="H133" s="5" t="s">
        <v>8</v>
      </c>
      <c r="J133" s="5" t="s">
        <v>21</v>
      </c>
      <c r="L133" s="5" t="s">
        <v>28</v>
      </c>
      <c r="N133" s="5" t="s">
        <v>27</v>
      </c>
      <c r="P133" s="5" t="s">
        <v>34</v>
      </c>
      <c r="R133" s="5" t="s">
        <v>32</v>
      </c>
      <c r="T133" s="5" t="s">
        <v>33</v>
      </c>
      <c r="V133" s="5" t="s">
        <v>31</v>
      </c>
      <c r="X133" s="5" t="s">
        <v>31</v>
      </c>
      <c r="Z133" s="5" t="s">
        <v>33</v>
      </c>
      <c r="AB133" s="5" t="s">
        <v>33</v>
      </c>
      <c r="AD133" s="5" t="s">
        <v>35</v>
      </c>
      <c r="AF133" s="5" t="s">
        <v>33</v>
      </c>
      <c r="AH133" s="5" t="s">
        <v>34</v>
      </c>
      <c r="AJ133" s="5" t="s">
        <v>33</v>
      </c>
      <c r="AL133" s="5" t="s">
        <v>35</v>
      </c>
      <c r="AN133" s="5" t="s">
        <v>34</v>
      </c>
      <c r="AP133" s="5" t="s">
        <v>35</v>
      </c>
      <c r="AR133" s="5" t="s">
        <v>34</v>
      </c>
      <c r="AT133" s="5" t="s">
        <v>34</v>
      </c>
      <c r="AV133" s="5" t="s">
        <v>32</v>
      </c>
      <c r="AX133" s="5" t="s">
        <v>33</v>
      </c>
      <c r="AZ133" s="5" t="s">
        <v>26</v>
      </c>
      <c r="BB133" s="5" t="s">
        <v>54</v>
      </c>
      <c r="BD133" s="5" t="s">
        <v>57</v>
      </c>
      <c r="BF133" s="5" t="s">
        <v>66</v>
      </c>
      <c r="BH133" s="5" t="s">
        <v>66</v>
      </c>
      <c r="BJ133" s="5" t="s">
        <v>67</v>
      </c>
      <c r="BL133" s="5" t="s">
        <v>67</v>
      </c>
      <c r="BN133" s="5" t="s">
        <v>67</v>
      </c>
      <c r="BP133" s="5" t="s">
        <v>65</v>
      </c>
      <c r="BR133" s="5" t="s">
        <v>65</v>
      </c>
      <c r="BT133" s="5" t="s">
        <v>66</v>
      </c>
      <c r="BV133" s="5" t="s">
        <v>66</v>
      </c>
      <c r="BX133" s="5" t="s">
        <v>64</v>
      </c>
      <c r="BZ133" s="5" t="s">
        <v>64</v>
      </c>
      <c r="CB133" s="5" t="s">
        <v>64</v>
      </c>
      <c r="CD133" s="5" t="s">
        <v>64</v>
      </c>
      <c r="CF133" s="5" t="s">
        <v>317</v>
      </c>
      <c r="CH133" s="5" t="s">
        <v>317</v>
      </c>
    </row>
    <row r="134" spans="1:86" x14ac:dyDescent="0.25">
      <c r="A134" t="s">
        <v>206</v>
      </c>
      <c r="B134" t="s">
        <v>0</v>
      </c>
      <c r="D134" t="s">
        <v>3</v>
      </c>
      <c r="F134" t="s">
        <v>315</v>
      </c>
      <c r="H134" s="5" t="s">
        <v>8</v>
      </c>
      <c r="J134" s="5" t="s">
        <v>21</v>
      </c>
      <c r="L134" s="5" t="s">
        <v>28</v>
      </c>
      <c r="N134" s="5" t="s">
        <v>26</v>
      </c>
      <c r="P134" s="5" t="s">
        <v>34</v>
      </c>
      <c r="R134" s="5" t="s">
        <v>32</v>
      </c>
      <c r="T134" s="5" t="s">
        <v>31</v>
      </c>
      <c r="V134" s="5" t="s">
        <v>31</v>
      </c>
      <c r="X134" s="5" t="s">
        <v>31</v>
      </c>
      <c r="Z134" s="5" t="s">
        <v>31</v>
      </c>
      <c r="AB134" s="5" t="s">
        <v>33</v>
      </c>
      <c r="AD134" s="5"/>
      <c r="AF134" s="5"/>
      <c r="AH134" s="5"/>
      <c r="AJ134" s="5"/>
      <c r="AL134" s="5"/>
      <c r="AN134" s="5"/>
      <c r="AP134" s="5"/>
      <c r="AR134" s="5"/>
      <c r="AT134" s="5"/>
      <c r="AV134" s="5"/>
      <c r="AX134" s="5"/>
      <c r="AZ134" s="5"/>
      <c r="BB134" s="5"/>
      <c r="BD134" s="5"/>
      <c r="BF134" s="5" t="s">
        <v>65</v>
      </c>
      <c r="BH134" s="5" t="s">
        <v>317</v>
      </c>
      <c r="BJ134" s="5" t="s">
        <v>65</v>
      </c>
      <c r="BL134" s="5" t="s">
        <v>65</v>
      </c>
      <c r="BN134" s="5" t="s">
        <v>65</v>
      </c>
      <c r="BP134" s="5" t="s">
        <v>64</v>
      </c>
      <c r="BR134" s="5" t="s">
        <v>64</v>
      </c>
      <c r="BT134" s="5" t="s">
        <v>65</v>
      </c>
      <c r="BV134" s="5" t="s">
        <v>317</v>
      </c>
      <c r="BX134" s="5" t="s">
        <v>317</v>
      </c>
      <c r="BZ134" s="5" t="s">
        <v>65</v>
      </c>
      <c r="CB134" s="5" t="s">
        <v>65</v>
      </c>
      <c r="CD134" s="5" t="s">
        <v>64</v>
      </c>
      <c r="CF134" s="5" t="s">
        <v>64</v>
      </c>
      <c r="CH134" s="5" t="s">
        <v>64</v>
      </c>
    </row>
    <row r="135" spans="1:86" x14ac:dyDescent="0.25">
      <c r="A135" t="s">
        <v>207</v>
      </c>
      <c r="B135" t="s">
        <v>0</v>
      </c>
      <c r="D135" t="s">
        <v>4</v>
      </c>
      <c r="F135" t="s">
        <v>315</v>
      </c>
      <c r="H135" s="5" t="s">
        <v>8</v>
      </c>
      <c r="J135" s="5" t="s">
        <v>21</v>
      </c>
      <c r="L135" s="5" t="s">
        <v>28</v>
      </c>
      <c r="N135" s="5" t="s">
        <v>26</v>
      </c>
      <c r="P135" s="5" t="s">
        <v>34</v>
      </c>
      <c r="R135" s="5" t="s">
        <v>33</v>
      </c>
      <c r="T135" s="5" t="s">
        <v>33</v>
      </c>
      <c r="V135" s="5" t="s">
        <v>31</v>
      </c>
      <c r="X135" s="5" t="s">
        <v>31</v>
      </c>
      <c r="Z135" s="5" t="s">
        <v>32</v>
      </c>
      <c r="AB135" s="5" t="s">
        <v>32</v>
      </c>
      <c r="AD135" s="5" t="s">
        <v>34</v>
      </c>
      <c r="AF135" s="5" t="s">
        <v>34</v>
      </c>
      <c r="AH135" s="5" t="s">
        <v>35</v>
      </c>
      <c r="AJ135" s="5" t="s">
        <v>34</v>
      </c>
      <c r="AL135" s="5" t="s">
        <v>35</v>
      </c>
      <c r="AN135" s="5" t="s">
        <v>33</v>
      </c>
      <c r="AP135" s="5" t="s">
        <v>32</v>
      </c>
      <c r="AR135" s="5" t="s">
        <v>34</v>
      </c>
      <c r="AT135" s="5" t="s">
        <v>34</v>
      </c>
      <c r="AV135" s="5" t="s">
        <v>33</v>
      </c>
      <c r="AX135" s="5" t="s">
        <v>33</v>
      </c>
      <c r="AZ135" s="5" t="s">
        <v>26</v>
      </c>
      <c r="BB135" s="5" t="s">
        <v>54</v>
      </c>
      <c r="BD135" s="5" t="s">
        <v>57</v>
      </c>
      <c r="BF135" s="5" t="s">
        <v>65</v>
      </c>
      <c r="BH135" s="5" t="s">
        <v>65</v>
      </c>
      <c r="BJ135" s="5" t="s">
        <v>65</v>
      </c>
      <c r="BL135" s="5" t="s">
        <v>64</v>
      </c>
      <c r="BN135" s="5" t="s">
        <v>64</v>
      </c>
      <c r="BP135" s="5" t="s">
        <v>65</v>
      </c>
      <c r="BR135" s="5" t="s">
        <v>65</v>
      </c>
      <c r="BT135" s="5" t="s">
        <v>65</v>
      </c>
      <c r="BV135" s="5" t="s">
        <v>66</v>
      </c>
      <c r="BX135" s="5" t="s">
        <v>65</v>
      </c>
      <c r="BZ135" s="5" t="s">
        <v>65</v>
      </c>
      <c r="CB135" s="5" t="s">
        <v>65</v>
      </c>
      <c r="CD135" s="5" t="s">
        <v>64</v>
      </c>
      <c r="CF135" s="5" t="s">
        <v>65</v>
      </c>
      <c r="CH135" s="5" t="s">
        <v>65</v>
      </c>
    </row>
    <row r="136" spans="1:86" x14ac:dyDescent="0.25">
      <c r="A136" t="s">
        <v>208</v>
      </c>
      <c r="B136" t="s">
        <v>0</v>
      </c>
      <c r="D136" t="s">
        <v>3</v>
      </c>
      <c r="F136" t="s">
        <v>315</v>
      </c>
      <c r="H136" s="5" t="s">
        <v>8</v>
      </c>
      <c r="J136" s="5" t="s">
        <v>21</v>
      </c>
      <c r="L136" s="5" t="s">
        <v>28</v>
      </c>
      <c r="N136" s="5" t="s">
        <v>26</v>
      </c>
      <c r="P136" s="5" t="s">
        <v>32</v>
      </c>
      <c r="R136" s="5" t="s">
        <v>32</v>
      </c>
      <c r="T136" s="5" t="s">
        <v>32</v>
      </c>
      <c r="V136" s="5" t="s">
        <v>32</v>
      </c>
      <c r="X136" s="5" t="s">
        <v>31</v>
      </c>
      <c r="Z136" s="5" t="s">
        <v>31</v>
      </c>
      <c r="AB136" s="5" t="s">
        <v>31</v>
      </c>
      <c r="AD136" s="5" t="s">
        <v>33</v>
      </c>
      <c r="AF136" s="5" t="s">
        <v>35</v>
      </c>
      <c r="AH136" s="5" t="s">
        <v>34</v>
      </c>
      <c r="AJ136" s="5" t="s">
        <v>34</v>
      </c>
      <c r="AL136" s="5" t="s">
        <v>34</v>
      </c>
      <c r="AN136" s="5" t="s">
        <v>33</v>
      </c>
      <c r="AP136" s="5" t="s">
        <v>31</v>
      </c>
      <c r="AR136" s="5" t="s">
        <v>33</v>
      </c>
      <c r="AT136" s="5" t="s">
        <v>35</v>
      </c>
      <c r="AV136" s="5" t="s">
        <v>35</v>
      </c>
      <c r="AX136" s="5" t="s">
        <v>35</v>
      </c>
      <c r="AZ136" s="5" t="s">
        <v>26</v>
      </c>
      <c r="BB136" s="5" t="s">
        <v>54</v>
      </c>
      <c r="BD136" s="5" t="s">
        <v>57</v>
      </c>
      <c r="BF136" s="5" t="s">
        <v>67</v>
      </c>
      <c r="BH136" s="5" t="s">
        <v>67</v>
      </c>
      <c r="BJ136" s="5" t="s">
        <v>67</v>
      </c>
      <c r="BL136" s="5" t="s">
        <v>67</v>
      </c>
      <c r="BN136" s="5" t="s">
        <v>67</v>
      </c>
      <c r="BP136" s="5" t="s">
        <v>67</v>
      </c>
      <c r="BR136" s="5" t="s">
        <v>67</v>
      </c>
      <c r="BT136" s="5" t="s">
        <v>67</v>
      </c>
      <c r="BV136" s="5" t="s">
        <v>67</v>
      </c>
      <c r="BX136" s="5" t="s">
        <v>317</v>
      </c>
      <c r="BZ136" s="5" t="s">
        <v>317</v>
      </c>
      <c r="CB136" s="5" t="s">
        <v>66</v>
      </c>
      <c r="CD136" s="5" t="s">
        <v>64</v>
      </c>
      <c r="CF136" s="5" t="s">
        <v>317</v>
      </c>
      <c r="CH136" s="5" t="s">
        <v>317</v>
      </c>
    </row>
    <row r="137" spans="1:86" x14ac:dyDescent="0.25">
      <c r="A137" t="s">
        <v>209</v>
      </c>
      <c r="B137" t="s">
        <v>1</v>
      </c>
      <c r="D137" t="s">
        <v>4</v>
      </c>
      <c r="F137" t="s">
        <v>315</v>
      </c>
      <c r="H137" s="5" t="s">
        <v>8</v>
      </c>
      <c r="J137" s="5" t="s">
        <v>21</v>
      </c>
      <c r="L137" s="5" t="s">
        <v>27</v>
      </c>
      <c r="N137" s="5" t="s">
        <v>26</v>
      </c>
      <c r="P137" s="5" t="s">
        <v>34</v>
      </c>
      <c r="R137" s="5" t="s">
        <v>33</v>
      </c>
      <c r="T137" s="5" t="s">
        <v>35</v>
      </c>
      <c r="V137" s="5" t="s">
        <v>34</v>
      </c>
      <c r="X137" s="5" t="s">
        <v>33</v>
      </c>
      <c r="Z137" s="5" t="s">
        <v>34</v>
      </c>
      <c r="AB137" s="5" t="s">
        <v>32</v>
      </c>
      <c r="AD137" s="5" t="s">
        <v>35</v>
      </c>
      <c r="AF137" s="5" t="s">
        <v>35</v>
      </c>
      <c r="AH137" s="5" t="s">
        <v>35</v>
      </c>
      <c r="AJ137" s="5" t="s">
        <v>35</v>
      </c>
      <c r="AL137" s="5" t="s">
        <v>35</v>
      </c>
      <c r="AN137" s="5" t="s">
        <v>35</v>
      </c>
      <c r="AP137" s="5" t="s">
        <v>34</v>
      </c>
      <c r="AR137" s="5" t="s">
        <v>34</v>
      </c>
      <c r="AT137" s="5" t="s">
        <v>34</v>
      </c>
      <c r="AV137" s="5" t="s">
        <v>33</v>
      </c>
      <c r="AX137" s="5" t="s">
        <v>33</v>
      </c>
      <c r="AZ137" s="5" t="s">
        <v>54</v>
      </c>
      <c r="BB137" s="5" t="s">
        <v>54</v>
      </c>
      <c r="BD137" s="5" t="s">
        <v>57</v>
      </c>
      <c r="BF137" s="5" t="s">
        <v>65</v>
      </c>
      <c r="BH137" s="5" t="s">
        <v>65</v>
      </c>
      <c r="BJ137" s="5" t="s">
        <v>65</v>
      </c>
      <c r="BL137" s="5" t="s">
        <v>65</v>
      </c>
      <c r="BN137" s="5" t="s">
        <v>65</v>
      </c>
      <c r="BP137" s="5" t="s">
        <v>317</v>
      </c>
      <c r="BR137" s="5" t="s">
        <v>317</v>
      </c>
      <c r="BT137" s="5" t="s">
        <v>317</v>
      </c>
      <c r="BV137" s="5" t="s">
        <v>317</v>
      </c>
      <c r="BX137" s="5" t="s">
        <v>65</v>
      </c>
      <c r="BZ137" s="5" t="s">
        <v>65</v>
      </c>
      <c r="CB137" s="5" t="s">
        <v>317</v>
      </c>
      <c r="CD137" s="5" t="s">
        <v>65</v>
      </c>
      <c r="CF137" s="5" t="s">
        <v>65</v>
      </c>
      <c r="CH137" s="5" t="s">
        <v>317</v>
      </c>
    </row>
    <row r="138" spans="1:86" x14ac:dyDescent="0.25">
      <c r="A138" t="s">
        <v>210</v>
      </c>
      <c r="B138" t="s">
        <v>0</v>
      </c>
      <c r="D138" t="s">
        <v>3</v>
      </c>
      <c r="F138" t="s">
        <v>315</v>
      </c>
      <c r="H138" s="5" t="s">
        <v>9</v>
      </c>
      <c r="J138" s="5" t="s">
        <v>21</v>
      </c>
      <c r="L138" s="5" t="s">
        <v>27</v>
      </c>
      <c r="N138" s="5" t="s">
        <v>27</v>
      </c>
      <c r="P138" s="5" t="s">
        <v>33</v>
      </c>
      <c r="R138" s="5" t="s">
        <v>32</v>
      </c>
      <c r="T138" s="5" t="s">
        <v>32</v>
      </c>
      <c r="V138" s="5" t="s">
        <v>31</v>
      </c>
      <c r="X138" s="5" t="s">
        <v>31</v>
      </c>
      <c r="Z138" s="5" t="s">
        <v>33</v>
      </c>
      <c r="AB138" s="5" t="s">
        <v>31</v>
      </c>
      <c r="AD138" s="5" t="s">
        <v>34</v>
      </c>
      <c r="AF138" s="5" t="s">
        <v>33</v>
      </c>
      <c r="AH138" s="5" t="s">
        <v>33</v>
      </c>
      <c r="AJ138" s="5" t="s">
        <v>34</v>
      </c>
      <c r="AL138" s="5" t="s">
        <v>34</v>
      </c>
      <c r="AN138" s="5" t="s">
        <v>34</v>
      </c>
      <c r="AP138" s="5" t="s">
        <v>32</v>
      </c>
      <c r="AR138" s="5" t="s">
        <v>34</v>
      </c>
      <c r="AT138" s="5" t="s">
        <v>34</v>
      </c>
      <c r="AV138" s="5" t="s">
        <v>34</v>
      </c>
      <c r="AX138" s="5" t="s">
        <v>34</v>
      </c>
      <c r="AZ138" s="5" t="s">
        <v>26</v>
      </c>
      <c r="BB138" s="5" t="s">
        <v>54</v>
      </c>
      <c r="BD138" s="5" t="s">
        <v>57</v>
      </c>
      <c r="BF138" s="5" t="s">
        <v>66</v>
      </c>
      <c r="BH138" s="5" t="s">
        <v>66</v>
      </c>
      <c r="BJ138" s="5" t="s">
        <v>67</v>
      </c>
      <c r="BL138" s="5" t="s">
        <v>67</v>
      </c>
      <c r="BN138" s="5" t="s">
        <v>67</v>
      </c>
      <c r="BP138" s="5" t="s">
        <v>65</v>
      </c>
      <c r="BR138" s="5" t="s">
        <v>65</v>
      </c>
      <c r="BT138" s="5" t="s">
        <v>65</v>
      </c>
      <c r="BV138" s="5" t="s">
        <v>65</v>
      </c>
      <c r="BX138" s="5" t="s">
        <v>65</v>
      </c>
      <c r="BZ138" s="5" t="s">
        <v>65</v>
      </c>
      <c r="CB138" s="5" t="s">
        <v>65</v>
      </c>
      <c r="CD138" s="5" t="s">
        <v>66</v>
      </c>
      <c r="CF138" s="5" t="s">
        <v>66</v>
      </c>
      <c r="CH138" s="5" t="s">
        <v>65</v>
      </c>
    </row>
    <row r="139" spans="1:86" x14ac:dyDescent="0.25">
      <c r="A139" t="s">
        <v>211</v>
      </c>
      <c r="B139" t="s">
        <v>0</v>
      </c>
      <c r="D139" t="s">
        <v>4</v>
      </c>
      <c r="F139" t="s">
        <v>315</v>
      </c>
      <c r="H139" s="5" t="s">
        <v>8</v>
      </c>
      <c r="J139" s="5" t="s">
        <v>21</v>
      </c>
      <c r="L139" s="5" t="s">
        <v>27</v>
      </c>
      <c r="N139" s="5" t="s">
        <v>27</v>
      </c>
      <c r="P139" s="5" t="s">
        <v>33</v>
      </c>
      <c r="R139" s="5" t="s">
        <v>32</v>
      </c>
      <c r="T139" s="5" t="s">
        <v>32</v>
      </c>
      <c r="V139" s="5" t="s">
        <v>31</v>
      </c>
      <c r="X139" s="5" t="s">
        <v>31</v>
      </c>
      <c r="Z139" s="5" t="s">
        <v>31</v>
      </c>
      <c r="AB139" s="5" t="s">
        <v>31</v>
      </c>
      <c r="AD139" s="5" t="s">
        <v>34</v>
      </c>
      <c r="AF139" s="5" t="s">
        <v>33</v>
      </c>
      <c r="AH139" s="5" t="s">
        <v>34</v>
      </c>
      <c r="AJ139" s="5" t="s">
        <v>35</v>
      </c>
      <c r="AL139" s="5" t="s">
        <v>35</v>
      </c>
      <c r="AN139" s="5" t="s">
        <v>35</v>
      </c>
      <c r="AP139" s="5" t="s">
        <v>31</v>
      </c>
      <c r="AR139" s="5" t="s">
        <v>35</v>
      </c>
      <c r="AT139" s="5" t="s">
        <v>35</v>
      </c>
      <c r="AV139" s="5" t="s">
        <v>35</v>
      </c>
      <c r="AX139" s="5" t="s">
        <v>31</v>
      </c>
      <c r="AZ139" s="5" t="s">
        <v>26</v>
      </c>
      <c r="BB139" s="5"/>
      <c r="BD139" s="5"/>
      <c r="BF139" s="5" t="s">
        <v>66</v>
      </c>
      <c r="BH139" s="5" t="s">
        <v>66</v>
      </c>
      <c r="BJ139" s="5" t="s">
        <v>67</v>
      </c>
      <c r="BL139" s="5" t="s">
        <v>67</v>
      </c>
      <c r="BN139" s="5" t="s">
        <v>67</v>
      </c>
      <c r="BP139" s="5" t="s">
        <v>64</v>
      </c>
      <c r="BR139" s="5" t="s">
        <v>64</v>
      </c>
      <c r="BT139" s="5" t="s">
        <v>66</v>
      </c>
      <c r="BV139" s="5" t="s">
        <v>66</v>
      </c>
      <c r="BX139" s="5" t="s">
        <v>66</v>
      </c>
      <c r="BZ139" s="5" t="s">
        <v>66</v>
      </c>
      <c r="CB139" s="5" t="s">
        <v>66</v>
      </c>
      <c r="CD139" s="5" t="s">
        <v>66</v>
      </c>
      <c r="CF139" s="5" t="s">
        <v>66</v>
      </c>
      <c r="CH139" s="5" t="s">
        <v>66</v>
      </c>
    </row>
    <row r="140" spans="1:86" x14ac:dyDescent="0.25">
      <c r="A140" t="s">
        <v>212</v>
      </c>
      <c r="B140" t="s">
        <v>0</v>
      </c>
      <c r="D140" t="s">
        <v>3</v>
      </c>
      <c r="F140" t="s">
        <v>315</v>
      </c>
      <c r="H140" s="5" t="s">
        <v>9</v>
      </c>
      <c r="J140" s="5" t="s">
        <v>21</v>
      </c>
      <c r="L140" s="5" t="s">
        <v>27</v>
      </c>
      <c r="N140" s="5" t="s">
        <v>27</v>
      </c>
      <c r="P140" s="5" t="s">
        <v>33</v>
      </c>
      <c r="R140" s="5" t="s">
        <v>32</v>
      </c>
      <c r="T140" s="5" t="s">
        <v>34</v>
      </c>
      <c r="V140" s="5" t="s">
        <v>31</v>
      </c>
      <c r="X140" s="5" t="s">
        <v>31</v>
      </c>
      <c r="Z140" s="5" t="s">
        <v>31</v>
      </c>
      <c r="AB140" s="5" t="s">
        <v>31</v>
      </c>
      <c r="AD140" s="5" t="s">
        <v>34</v>
      </c>
      <c r="AF140" s="5" t="s">
        <v>33</v>
      </c>
      <c r="AH140" s="5" t="s">
        <v>33</v>
      </c>
      <c r="AJ140" s="5" t="s">
        <v>34</v>
      </c>
      <c r="AL140" s="5" t="s">
        <v>34</v>
      </c>
      <c r="AN140" s="5" t="s">
        <v>34</v>
      </c>
      <c r="AP140" s="5" t="s">
        <v>32</v>
      </c>
      <c r="AR140" s="5" t="s">
        <v>34</v>
      </c>
      <c r="AT140" s="5" t="s">
        <v>34</v>
      </c>
      <c r="AV140" s="5" t="s">
        <v>34</v>
      </c>
      <c r="AX140" s="5" t="s">
        <v>33</v>
      </c>
      <c r="AZ140" s="5" t="s">
        <v>54</v>
      </c>
      <c r="BB140" s="5" t="s">
        <v>54</v>
      </c>
      <c r="BD140" s="5" t="s">
        <v>57</v>
      </c>
      <c r="BF140" s="5" t="s">
        <v>66</v>
      </c>
      <c r="BH140" s="5" t="s">
        <v>66</v>
      </c>
      <c r="BJ140" s="5" t="s">
        <v>67</v>
      </c>
      <c r="BL140" s="5" t="s">
        <v>67</v>
      </c>
      <c r="BN140" s="5" t="s">
        <v>67</v>
      </c>
      <c r="BP140" s="5" t="s">
        <v>66</v>
      </c>
      <c r="BR140" s="5" t="s">
        <v>67</v>
      </c>
      <c r="BT140" s="5" t="s">
        <v>66</v>
      </c>
      <c r="BV140" s="5" t="s">
        <v>67</v>
      </c>
      <c r="BX140" s="5" t="s">
        <v>65</v>
      </c>
      <c r="BZ140" s="5" t="s">
        <v>65</v>
      </c>
      <c r="CB140" s="5" t="s">
        <v>66</v>
      </c>
      <c r="CD140" s="5" t="s">
        <v>66</v>
      </c>
      <c r="CF140" s="5" t="s">
        <v>66</v>
      </c>
      <c r="CH140" s="5" t="s">
        <v>66</v>
      </c>
    </row>
    <row r="141" spans="1:86" x14ac:dyDescent="0.25">
      <c r="A141" t="s">
        <v>213</v>
      </c>
      <c r="B141" t="s">
        <v>1</v>
      </c>
      <c r="D141" t="s">
        <v>4</v>
      </c>
      <c r="F141" t="s">
        <v>315</v>
      </c>
      <c r="H141" s="5" t="s">
        <v>8</v>
      </c>
      <c r="J141" s="5" t="s">
        <v>20</v>
      </c>
      <c r="L141" s="5" t="s">
        <v>28</v>
      </c>
      <c r="N141" s="5" t="s">
        <v>26</v>
      </c>
      <c r="P141" s="5" t="s">
        <v>31</v>
      </c>
      <c r="R141" s="5" t="s">
        <v>31</v>
      </c>
      <c r="T141" s="5" t="s">
        <v>31</v>
      </c>
      <c r="V141" s="5" t="s">
        <v>31</v>
      </c>
      <c r="X141" s="5" t="s">
        <v>31</v>
      </c>
      <c r="Z141" s="5" t="s">
        <v>32</v>
      </c>
      <c r="AB141" s="5" t="s">
        <v>32</v>
      </c>
      <c r="AD141" s="5" t="s">
        <v>33</v>
      </c>
      <c r="AF141" s="5" t="s">
        <v>32</v>
      </c>
      <c r="AH141" s="5" t="s">
        <v>34</v>
      </c>
      <c r="AJ141" s="5" t="s">
        <v>34</v>
      </c>
      <c r="AL141" s="5" t="s">
        <v>34</v>
      </c>
      <c r="AN141" s="5" t="s">
        <v>33</v>
      </c>
      <c r="AP141" s="5" t="s">
        <v>31</v>
      </c>
      <c r="AR141" s="5" t="s">
        <v>33</v>
      </c>
      <c r="AT141" s="5" t="s">
        <v>35</v>
      </c>
      <c r="AV141" s="5" t="s">
        <v>33</v>
      </c>
      <c r="AX141" s="5" t="s">
        <v>34</v>
      </c>
      <c r="AZ141" s="5" t="s">
        <v>54</v>
      </c>
      <c r="BB141" s="5" t="s">
        <v>54</v>
      </c>
      <c r="BD141" s="5" t="s">
        <v>57</v>
      </c>
      <c r="BF141" s="5" t="s">
        <v>65</v>
      </c>
      <c r="BH141" s="5" t="s">
        <v>65</v>
      </c>
      <c r="BJ141" s="5" t="s">
        <v>66</v>
      </c>
      <c r="BL141" s="5" t="s">
        <v>66</v>
      </c>
      <c r="BN141" s="5" t="s">
        <v>66</v>
      </c>
      <c r="BP141" s="5" t="s">
        <v>64</v>
      </c>
      <c r="BR141" s="5" t="s">
        <v>64</v>
      </c>
      <c r="BT141" s="5" t="s">
        <v>64</v>
      </c>
      <c r="BV141" s="5" t="s">
        <v>64</v>
      </c>
      <c r="BX141" s="5" t="s">
        <v>317</v>
      </c>
      <c r="BZ141" s="5" t="s">
        <v>317</v>
      </c>
      <c r="CB141" s="5" t="s">
        <v>65</v>
      </c>
      <c r="CD141" s="5" t="s">
        <v>65</v>
      </c>
      <c r="CF141" s="5" t="s">
        <v>65</v>
      </c>
      <c r="CH141" s="5" t="s">
        <v>65</v>
      </c>
    </row>
    <row r="142" spans="1:86" x14ac:dyDescent="0.25">
      <c r="A142" t="s">
        <v>214</v>
      </c>
      <c r="B142" t="s">
        <v>1</v>
      </c>
      <c r="D142" t="s">
        <v>4</v>
      </c>
      <c r="F142" t="s">
        <v>315</v>
      </c>
      <c r="H142" s="5"/>
      <c r="J142" s="5" t="s">
        <v>21</v>
      </c>
      <c r="L142" s="5" t="s">
        <v>27</v>
      </c>
      <c r="N142" s="5" t="s">
        <v>26</v>
      </c>
      <c r="P142" s="5" t="s">
        <v>32</v>
      </c>
      <c r="R142" s="5" t="s">
        <v>31</v>
      </c>
      <c r="T142" s="5" t="s">
        <v>34</v>
      </c>
      <c r="V142" s="5" t="s">
        <v>31</v>
      </c>
      <c r="X142" s="5" t="s">
        <v>32</v>
      </c>
      <c r="Z142" s="5" t="s">
        <v>33</v>
      </c>
      <c r="AB142" s="5" t="s">
        <v>33</v>
      </c>
      <c r="AD142" s="5" t="s">
        <v>33</v>
      </c>
      <c r="AF142" s="5" t="s">
        <v>33</v>
      </c>
      <c r="AH142" s="5" t="s">
        <v>34</v>
      </c>
      <c r="AJ142" s="5" t="s">
        <v>34</v>
      </c>
      <c r="AL142" s="5" t="s">
        <v>34</v>
      </c>
      <c r="AN142" s="5" t="s">
        <v>35</v>
      </c>
      <c r="AP142" s="5" t="s">
        <v>31</v>
      </c>
      <c r="AR142" s="5" t="s">
        <v>33</v>
      </c>
      <c r="AT142" s="5" t="s">
        <v>34</v>
      </c>
      <c r="AV142" s="5" t="s">
        <v>34</v>
      </c>
      <c r="AX142" s="5" t="s">
        <v>35</v>
      </c>
      <c r="AZ142" s="5" t="s">
        <v>54</v>
      </c>
      <c r="BB142" s="5" t="s">
        <v>54</v>
      </c>
      <c r="BD142" s="5" t="s">
        <v>60</v>
      </c>
      <c r="BE142" t="s">
        <v>330</v>
      </c>
      <c r="BF142" s="5" t="s">
        <v>317</v>
      </c>
      <c r="BH142" s="5" t="s">
        <v>64</v>
      </c>
      <c r="BJ142" s="5" t="s">
        <v>65</v>
      </c>
      <c r="BL142" s="5" t="s">
        <v>64</v>
      </c>
      <c r="BN142" s="5" t="s">
        <v>317</v>
      </c>
      <c r="BP142" s="5" t="s">
        <v>64</v>
      </c>
      <c r="BR142" s="5" t="s">
        <v>64</v>
      </c>
      <c r="BT142" s="5" t="s">
        <v>64</v>
      </c>
      <c r="BV142" s="5" t="s">
        <v>65</v>
      </c>
      <c r="BX142" s="5" t="s">
        <v>64</v>
      </c>
      <c r="BZ142" s="5" t="s">
        <v>317</v>
      </c>
      <c r="CB142" s="5" t="s">
        <v>64</v>
      </c>
      <c r="CD142" s="5" t="s">
        <v>64</v>
      </c>
      <c r="CF142" s="5" t="s">
        <v>65</v>
      </c>
      <c r="CH142" s="5" t="s">
        <v>66</v>
      </c>
    </row>
    <row r="143" spans="1:86" x14ac:dyDescent="0.25">
      <c r="A143" t="s">
        <v>215</v>
      </c>
      <c r="B143" t="s">
        <v>0</v>
      </c>
      <c r="D143" t="s">
        <v>3</v>
      </c>
      <c r="F143" t="s">
        <v>315</v>
      </c>
      <c r="H143" s="5" t="s">
        <v>8</v>
      </c>
      <c r="J143" s="5" t="s">
        <v>21</v>
      </c>
      <c r="L143" s="5" t="s">
        <v>27</v>
      </c>
      <c r="N143" s="5" t="s">
        <v>26</v>
      </c>
      <c r="P143" s="5" t="s">
        <v>33</v>
      </c>
      <c r="R143" s="5" t="s">
        <v>31</v>
      </c>
      <c r="T143" s="5" t="s">
        <v>33</v>
      </c>
      <c r="V143" s="5" t="s">
        <v>31</v>
      </c>
      <c r="X143" s="5" t="s">
        <v>32</v>
      </c>
      <c r="Z143" s="5" t="s">
        <v>32</v>
      </c>
      <c r="AB143" s="5" t="s">
        <v>33</v>
      </c>
      <c r="AD143" s="5" t="s">
        <v>34</v>
      </c>
      <c r="AF143" s="5" t="s">
        <v>33</v>
      </c>
      <c r="AH143" s="5" t="s">
        <v>35</v>
      </c>
      <c r="AJ143" s="5" t="s">
        <v>34</v>
      </c>
      <c r="AL143" s="5" t="s">
        <v>34</v>
      </c>
      <c r="AN143" s="5" t="s">
        <v>35</v>
      </c>
      <c r="AP143" s="5" t="s">
        <v>31</v>
      </c>
      <c r="AR143" s="5" t="s">
        <v>33</v>
      </c>
      <c r="AT143" s="5" t="s">
        <v>34</v>
      </c>
      <c r="AV143" s="5" t="s">
        <v>34</v>
      </c>
      <c r="AX143" s="5" t="s">
        <v>35</v>
      </c>
      <c r="AZ143" s="5" t="s">
        <v>54</v>
      </c>
      <c r="BB143" s="5" t="s">
        <v>54</v>
      </c>
      <c r="BD143" s="5" t="s">
        <v>60</v>
      </c>
      <c r="BE143" t="s">
        <v>318</v>
      </c>
      <c r="BF143" s="5" t="s">
        <v>317</v>
      </c>
      <c r="BH143" s="5" t="s">
        <v>64</v>
      </c>
      <c r="BJ143" s="5" t="s">
        <v>65</v>
      </c>
      <c r="BL143" s="5" t="s">
        <v>64</v>
      </c>
      <c r="BN143" s="5" t="s">
        <v>65</v>
      </c>
      <c r="BP143" s="5" t="s">
        <v>64</v>
      </c>
      <c r="BR143" s="5" t="s">
        <v>64</v>
      </c>
      <c r="BT143" s="5" t="s">
        <v>64</v>
      </c>
      <c r="BV143" s="5" t="s">
        <v>65</v>
      </c>
      <c r="BX143" s="5" t="s">
        <v>64</v>
      </c>
      <c r="BZ143" s="5" t="s">
        <v>317</v>
      </c>
      <c r="CB143" s="5" t="s">
        <v>64</v>
      </c>
      <c r="CD143" s="5" t="s">
        <v>64</v>
      </c>
      <c r="CF143" s="5" t="s">
        <v>317</v>
      </c>
      <c r="CH143" s="5" t="s">
        <v>317</v>
      </c>
    </row>
    <row r="144" spans="1:86" x14ac:dyDescent="0.25">
      <c r="A144" t="s">
        <v>216</v>
      </c>
      <c r="B144" t="s">
        <v>1</v>
      </c>
      <c r="D144" t="s">
        <v>4</v>
      </c>
      <c r="F144" t="s">
        <v>315</v>
      </c>
      <c r="H144" s="5" t="s">
        <v>11</v>
      </c>
      <c r="J144" s="5" t="s">
        <v>21</v>
      </c>
      <c r="L144" s="5" t="s">
        <v>26</v>
      </c>
      <c r="N144" s="5" t="s">
        <v>26</v>
      </c>
      <c r="P144" s="5" t="s">
        <v>33</v>
      </c>
      <c r="R144" s="5" t="s">
        <v>32</v>
      </c>
      <c r="T144" s="5" t="s">
        <v>32</v>
      </c>
      <c r="V144" s="5" t="s">
        <v>32</v>
      </c>
      <c r="X144" s="5" t="s">
        <v>33</v>
      </c>
      <c r="Z144" s="5" t="s">
        <v>32</v>
      </c>
      <c r="AB144" s="5" t="s">
        <v>32</v>
      </c>
      <c r="AD144" s="5" t="s">
        <v>32</v>
      </c>
      <c r="AF144" s="5" t="s">
        <v>33</v>
      </c>
      <c r="AH144" s="5" t="s">
        <v>33</v>
      </c>
      <c r="AJ144" s="5" t="s">
        <v>33</v>
      </c>
      <c r="AL144" s="5" t="s">
        <v>33</v>
      </c>
      <c r="AN144" s="5" t="s">
        <v>33</v>
      </c>
      <c r="AP144" s="5" t="s">
        <v>32</v>
      </c>
      <c r="AR144" s="5" t="s">
        <v>33</v>
      </c>
      <c r="AT144" s="5" t="s">
        <v>33</v>
      </c>
      <c r="AV144" s="5" t="s">
        <v>33</v>
      </c>
      <c r="AX144" s="5" t="s">
        <v>34</v>
      </c>
      <c r="AZ144" s="5" t="s">
        <v>54</v>
      </c>
      <c r="BB144" s="5" t="s">
        <v>54</v>
      </c>
      <c r="BD144" s="5" t="s">
        <v>60</v>
      </c>
      <c r="BE144" t="s">
        <v>331</v>
      </c>
      <c r="BF144" s="5" t="s">
        <v>317</v>
      </c>
      <c r="BH144" s="5" t="s">
        <v>317</v>
      </c>
      <c r="BJ144" s="5" t="s">
        <v>65</v>
      </c>
      <c r="BL144" s="5" t="s">
        <v>317</v>
      </c>
      <c r="BN144" s="5" t="s">
        <v>317</v>
      </c>
      <c r="BP144" s="5" t="s">
        <v>317</v>
      </c>
      <c r="BR144" s="5" t="s">
        <v>317</v>
      </c>
      <c r="BT144" s="5" t="s">
        <v>317</v>
      </c>
      <c r="BV144" s="5" t="s">
        <v>317</v>
      </c>
      <c r="BX144" s="5" t="s">
        <v>317</v>
      </c>
      <c r="BZ144" s="5" t="s">
        <v>317</v>
      </c>
      <c r="CB144" s="5" t="s">
        <v>317</v>
      </c>
      <c r="CD144" s="5" t="s">
        <v>317</v>
      </c>
      <c r="CF144" s="5" t="s">
        <v>317</v>
      </c>
      <c r="CH144" s="5" t="s">
        <v>317</v>
      </c>
    </row>
    <row r="145" spans="1:86" x14ac:dyDescent="0.25">
      <c r="A145" t="s">
        <v>217</v>
      </c>
      <c r="B145" t="s">
        <v>1</v>
      </c>
      <c r="D145" t="s">
        <v>3</v>
      </c>
      <c r="F145" t="s">
        <v>315</v>
      </c>
      <c r="H145" s="5" t="s">
        <v>11</v>
      </c>
      <c r="J145" s="5" t="s">
        <v>21</v>
      </c>
      <c r="L145" s="5" t="s">
        <v>28</v>
      </c>
      <c r="N145" s="5" t="s">
        <v>26</v>
      </c>
      <c r="P145" s="5" t="s">
        <v>33</v>
      </c>
      <c r="R145" s="5" t="s">
        <v>32</v>
      </c>
      <c r="T145" s="5" t="s">
        <v>32</v>
      </c>
      <c r="V145" s="5" t="s">
        <v>32</v>
      </c>
      <c r="X145" s="5" t="s">
        <v>33</v>
      </c>
      <c r="Z145" s="5" t="s">
        <v>34</v>
      </c>
      <c r="AB145" s="5" t="s">
        <v>32</v>
      </c>
      <c r="AD145" s="5" t="s">
        <v>34</v>
      </c>
      <c r="AF145" s="5" t="s">
        <v>34</v>
      </c>
      <c r="AH145" s="5" t="s">
        <v>35</v>
      </c>
      <c r="AJ145" s="5" t="s">
        <v>33</v>
      </c>
      <c r="AL145" s="5" t="s">
        <v>35</v>
      </c>
      <c r="AN145" s="5" t="s">
        <v>34</v>
      </c>
      <c r="AP145" s="5"/>
      <c r="AR145" s="5" t="s">
        <v>33</v>
      </c>
      <c r="AT145" s="5" t="s">
        <v>34</v>
      </c>
      <c r="AV145" s="5" t="s">
        <v>34</v>
      </c>
      <c r="AX145" s="5" t="s">
        <v>34</v>
      </c>
      <c r="AZ145" s="5" t="s">
        <v>54</v>
      </c>
      <c r="BB145" s="5" t="s">
        <v>54</v>
      </c>
      <c r="BD145" s="5" t="s">
        <v>57</v>
      </c>
      <c r="BF145" s="5" t="s">
        <v>65</v>
      </c>
      <c r="BH145" s="5" t="s">
        <v>65</v>
      </c>
      <c r="BJ145" s="5" t="s">
        <v>66</v>
      </c>
      <c r="BL145" s="5" t="s">
        <v>66</v>
      </c>
      <c r="BN145" s="5" t="s">
        <v>66</v>
      </c>
      <c r="BP145" s="5" t="s">
        <v>64</v>
      </c>
      <c r="BR145" s="5" t="s">
        <v>65</v>
      </c>
      <c r="BT145" s="5" t="s">
        <v>65</v>
      </c>
      <c r="BV145" s="5" t="s">
        <v>65</v>
      </c>
      <c r="BX145" s="5" t="s">
        <v>65</v>
      </c>
      <c r="BZ145" s="5" t="s">
        <v>65</v>
      </c>
      <c r="CB145" s="5" t="s">
        <v>65</v>
      </c>
      <c r="CD145" s="5" t="s">
        <v>317</v>
      </c>
      <c r="CF145" s="5" t="s">
        <v>65</v>
      </c>
      <c r="CH145" s="5" t="s">
        <v>65</v>
      </c>
    </row>
    <row r="146" spans="1:86" x14ac:dyDescent="0.25">
      <c r="A146" t="s">
        <v>218</v>
      </c>
      <c r="B146" t="s">
        <v>0</v>
      </c>
      <c r="D146" t="s">
        <v>3</v>
      </c>
      <c r="F146" t="s">
        <v>315</v>
      </c>
      <c r="H146" s="5" t="s">
        <v>9</v>
      </c>
      <c r="J146" s="5" t="s">
        <v>21</v>
      </c>
      <c r="L146" s="5" t="s">
        <v>27</v>
      </c>
      <c r="N146" s="5" t="s">
        <v>26</v>
      </c>
      <c r="P146" s="5" t="s">
        <v>33</v>
      </c>
      <c r="R146" s="5" t="s">
        <v>31</v>
      </c>
      <c r="T146" s="5" t="s">
        <v>32</v>
      </c>
      <c r="V146" s="5" t="s">
        <v>31</v>
      </c>
      <c r="X146" s="5" t="s">
        <v>31</v>
      </c>
      <c r="Z146" s="5" t="s">
        <v>31</v>
      </c>
      <c r="AB146" s="5" t="s">
        <v>33</v>
      </c>
      <c r="AD146" s="5" t="s">
        <v>34</v>
      </c>
      <c r="AF146" s="5" t="s">
        <v>34</v>
      </c>
      <c r="AH146" s="5" t="s">
        <v>34</v>
      </c>
      <c r="AJ146" s="5" t="s">
        <v>34</v>
      </c>
      <c r="AL146" s="5" t="s">
        <v>33</v>
      </c>
      <c r="AN146" s="5" t="s">
        <v>32</v>
      </c>
      <c r="AP146" s="5" t="s">
        <v>31</v>
      </c>
      <c r="AR146" s="5" t="s">
        <v>32</v>
      </c>
      <c r="AT146" s="5" t="s">
        <v>33</v>
      </c>
      <c r="AV146" s="5" t="s">
        <v>33</v>
      </c>
      <c r="AX146" s="5" t="s">
        <v>33</v>
      </c>
      <c r="AZ146" s="5" t="s">
        <v>26</v>
      </c>
      <c r="BB146" s="5" t="s">
        <v>56</v>
      </c>
      <c r="BD146" s="5"/>
      <c r="BF146" s="5" t="s">
        <v>65</v>
      </c>
      <c r="BH146" s="5" t="s">
        <v>65</v>
      </c>
      <c r="BJ146" s="5" t="s">
        <v>317</v>
      </c>
      <c r="BL146" s="5" t="s">
        <v>317</v>
      </c>
      <c r="BN146" s="5" t="s">
        <v>65</v>
      </c>
      <c r="BP146" s="5" t="s">
        <v>64</v>
      </c>
      <c r="BR146" s="5" t="s">
        <v>317</v>
      </c>
      <c r="BT146" s="5" t="s">
        <v>317</v>
      </c>
      <c r="BV146" s="5" t="s">
        <v>66</v>
      </c>
      <c r="BX146" s="5" t="s">
        <v>64</v>
      </c>
      <c r="BZ146" s="5" t="s">
        <v>64</v>
      </c>
      <c r="CB146" s="5" t="s">
        <v>64</v>
      </c>
      <c r="CD146" s="5" t="s">
        <v>64</v>
      </c>
      <c r="CF146" s="5" t="s">
        <v>64</v>
      </c>
      <c r="CH146" s="5" t="s">
        <v>317</v>
      </c>
    </row>
    <row r="147" spans="1:86" x14ac:dyDescent="0.25">
      <c r="A147" t="s">
        <v>219</v>
      </c>
      <c r="B147" t="s">
        <v>0</v>
      </c>
      <c r="D147" t="s">
        <v>3</v>
      </c>
      <c r="F147" t="s">
        <v>315</v>
      </c>
      <c r="H147" s="5" t="s">
        <v>9</v>
      </c>
      <c r="J147" s="5" t="s">
        <v>21</v>
      </c>
      <c r="L147" s="5" t="s">
        <v>28</v>
      </c>
      <c r="N147" s="5" t="s">
        <v>26</v>
      </c>
      <c r="P147" s="5" t="s">
        <v>33</v>
      </c>
      <c r="R147" s="5" t="s">
        <v>31</v>
      </c>
      <c r="T147" s="5" t="s">
        <v>31</v>
      </c>
      <c r="V147" s="5" t="s">
        <v>31</v>
      </c>
      <c r="X147" s="5" t="s">
        <v>31</v>
      </c>
      <c r="Z147" s="5" t="s">
        <v>31</v>
      </c>
      <c r="AB147" s="5" t="s">
        <v>31</v>
      </c>
      <c r="AD147" s="5" t="s">
        <v>33</v>
      </c>
      <c r="AF147" s="5" t="s">
        <v>34</v>
      </c>
      <c r="AH147" s="5" t="s">
        <v>34</v>
      </c>
      <c r="AJ147" s="5" t="s">
        <v>32</v>
      </c>
      <c r="AL147" s="5" t="s">
        <v>33</v>
      </c>
      <c r="AN147" s="5" t="s">
        <v>32</v>
      </c>
      <c r="AP147" s="5" t="s">
        <v>31</v>
      </c>
      <c r="AR147" s="5" t="s">
        <v>32</v>
      </c>
      <c r="AT147" s="5" t="s">
        <v>33</v>
      </c>
      <c r="AV147" s="5" t="s">
        <v>33</v>
      </c>
      <c r="AX147" s="5" t="s">
        <v>33</v>
      </c>
      <c r="AZ147" s="5" t="s">
        <v>54</v>
      </c>
      <c r="BB147" s="5" t="s">
        <v>54</v>
      </c>
      <c r="BD147" s="5" t="s">
        <v>61</v>
      </c>
      <c r="BF147" s="5" t="s">
        <v>65</v>
      </c>
      <c r="BH147" s="5" t="s">
        <v>317</v>
      </c>
      <c r="BJ147" s="5" t="s">
        <v>64</v>
      </c>
      <c r="BL147" s="5" t="s">
        <v>317</v>
      </c>
      <c r="BN147" s="5" t="s">
        <v>317</v>
      </c>
      <c r="BP147" s="5" t="s">
        <v>64</v>
      </c>
      <c r="BR147" s="5" t="s">
        <v>64</v>
      </c>
      <c r="BT147" s="5" t="s">
        <v>317</v>
      </c>
      <c r="BV147" s="5" t="s">
        <v>317</v>
      </c>
      <c r="BX147" s="5" t="s">
        <v>317</v>
      </c>
      <c r="BZ147" s="5" t="s">
        <v>317</v>
      </c>
      <c r="CB147" s="5" t="s">
        <v>317</v>
      </c>
      <c r="CD147" s="5" t="s">
        <v>64</v>
      </c>
      <c r="CF147" s="5" t="s">
        <v>317</v>
      </c>
      <c r="CH147" s="5" t="s">
        <v>317</v>
      </c>
    </row>
    <row r="148" spans="1:86" x14ac:dyDescent="0.25">
      <c r="A148" t="s">
        <v>220</v>
      </c>
      <c r="B148" t="s">
        <v>1</v>
      </c>
      <c r="D148" t="s">
        <v>4</v>
      </c>
      <c r="F148" t="s">
        <v>315</v>
      </c>
      <c r="H148" s="5" t="s">
        <v>8</v>
      </c>
      <c r="J148" s="5" t="s">
        <v>21</v>
      </c>
      <c r="L148" s="5" t="s">
        <v>28</v>
      </c>
      <c r="N148" s="5" t="s">
        <v>26</v>
      </c>
      <c r="P148" s="5" t="s">
        <v>33</v>
      </c>
      <c r="R148" s="5" t="s">
        <v>33</v>
      </c>
      <c r="T148" s="5" t="s">
        <v>34</v>
      </c>
      <c r="V148" s="5" t="s">
        <v>34</v>
      </c>
      <c r="X148" s="5" t="s">
        <v>34</v>
      </c>
      <c r="Z148" s="5"/>
      <c r="AB148" s="5" t="s">
        <v>32</v>
      </c>
      <c r="AD148" s="5" t="s">
        <v>34</v>
      </c>
      <c r="AF148" s="5" t="s">
        <v>35</v>
      </c>
      <c r="AH148" s="5" t="s">
        <v>34</v>
      </c>
      <c r="AJ148" s="5" t="s">
        <v>34</v>
      </c>
      <c r="AL148" s="5" t="s">
        <v>34</v>
      </c>
      <c r="AN148" s="5" t="s">
        <v>34</v>
      </c>
      <c r="AP148" s="5" t="s">
        <v>34</v>
      </c>
      <c r="AR148" s="5" t="s">
        <v>33</v>
      </c>
      <c r="AT148" s="5" t="s">
        <v>34</v>
      </c>
      <c r="AV148" s="5" t="s">
        <v>34</v>
      </c>
      <c r="AX148" s="5" t="s">
        <v>34</v>
      </c>
      <c r="AZ148" s="5" t="s">
        <v>54</v>
      </c>
      <c r="BB148" s="5" t="s">
        <v>54</v>
      </c>
      <c r="BD148" s="5" t="s">
        <v>58</v>
      </c>
      <c r="BF148" s="5" t="s">
        <v>65</v>
      </c>
      <c r="BH148" s="5" t="s">
        <v>65</v>
      </c>
      <c r="BJ148" s="5" t="s">
        <v>66</v>
      </c>
      <c r="BL148" s="5" t="s">
        <v>65</v>
      </c>
      <c r="BN148" s="5" t="s">
        <v>65</v>
      </c>
      <c r="BP148" s="5" t="s">
        <v>317</v>
      </c>
      <c r="BR148" s="5" t="s">
        <v>65</v>
      </c>
      <c r="BT148" s="5" t="s">
        <v>66</v>
      </c>
      <c r="BV148" s="5" t="s">
        <v>66</v>
      </c>
      <c r="BX148" s="5" t="s">
        <v>66</v>
      </c>
      <c r="BZ148" s="5" t="s">
        <v>66</v>
      </c>
      <c r="CB148" s="5" t="s">
        <v>66</v>
      </c>
      <c r="CD148" s="5" t="s">
        <v>317</v>
      </c>
      <c r="CF148" s="5" t="s">
        <v>317</v>
      </c>
      <c r="CH148" s="5" t="s">
        <v>65</v>
      </c>
    </row>
    <row r="149" spans="1:86" x14ac:dyDescent="0.25">
      <c r="A149" t="s">
        <v>221</v>
      </c>
      <c r="B149" t="s">
        <v>0</v>
      </c>
      <c r="D149" t="s">
        <v>4</v>
      </c>
      <c r="F149" t="s">
        <v>315</v>
      </c>
      <c r="H149" s="5" t="s">
        <v>8</v>
      </c>
      <c r="J149" s="5" t="s">
        <v>21</v>
      </c>
      <c r="L149" s="5" t="s">
        <v>27</v>
      </c>
      <c r="N149" s="5" t="s">
        <v>27</v>
      </c>
      <c r="P149" s="5" t="s">
        <v>33</v>
      </c>
      <c r="R149" s="5" t="s">
        <v>31</v>
      </c>
      <c r="T149" s="5" t="s">
        <v>31</v>
      </c>
      <c r="V149" s="5" t="s">
        <v>31</v>
      </c>
      <c r="X149" s="5" t="s">
        <v>31</v>
      </c>
      <c r="Z149" s="5" t="s">
        <v>32</v>
      </c>
      <c r="AB149" s="5" t="s">
        <v>33</v>
      </c>
      <c r="AD149" s="5" t="s">
        <v>34</v>
      </c>
      <c r="AF149" s="5" t="s">
        <v>32</v>
      </c>
      <c r="AH149" s="5" t="s">
        <v>34</v>
      </c>
      <c r="AJ149" s="5" t="s">
        <v>31</v>
      </c>
      <c r="AL149" s="5" t="s">
        <v>35</v>
      </c>
      <c r="AN149" s="5" t="s">
        <v>33</v>
      </c>
      <c r="AP149" s="5" t="s">
        <v>35</v>
      </c>
      <c r="AR149" s="5" t="s">
        <v>35</v>
      </c>
      <c r="AT149" s="5" t="s">
        <v>34</v>
      </c>
      <c r="AV149" s="5" t="s">
        <v>34</v>
      </c>
      <c r="AX149" s="5" t="s">
        <v>35</v>
      </c>
      <c r="AZ149" s="5" t="s">
        <v>26</v>
      </c>
      <c r="BB149" s="5" t="s">
        <v>54</v>
      </c>
      <c r="BD149" s="5" t="s">
        <v>57</v>
      </c>
      <c r="BF149" s="5" t="s">
        <v>64</v>
      </c>
      <c r="BH149" s="5" t="s">
        <v>64</v>
      </c>
      <c r="BJ149" s="5" t="s">
        <v>65</v>
      </c>
      <c r="BL149" s="5" t="s">
        <v>65</v>
      </c>
      <c r="BN149" s="5" t="s">
        <v>65</v>
      </c>
      <c r="BP149" s="5" t="s">
        <v>64</v>
      </c>
      <c r="BR149" s="5" t="s">
        <v>64</v>
      </c>
      <c r="BT149" s="5" t="s">
        <v>317</v>
      </c>
      <c r="BV149" s="5" t="s">
        <v>64</v>
      </c>
      <c r="BX149" s="5" t="s">
        <v>317</v>
      </c>
      <c r="BZ149" s="5" t="s">
        <v>317</v>
      </c>
      <c r="CB149" s="5" t="s">
        <v>64</v>
      </c>
      <c r="CD149" s="5" t="s">
        <v>317</v>
      </c>
      <c r="CF149" s="5" t="s">
        <v>317</v>
      </c>
      <c r="CH149" s="5" t="s">
        <v>66</v>
      </c>
    </row>
    <row r="150" spans="1:86" x14ac:dyDescent="0.25">
      <c r="A150" t="s">
        <v>222</v>
      </c>
      <c r="B150" t="s">
        <v>1</v>
      </c>
      <c r="D150" t="s">
        <v>3</v>
      </c>
      <c r="F150" t="s">
        <v>315</v>
      </c>
      <c r="H150" s="5" t="s">
        <v>8</v>
      </c>
      <c r="J150" s="5" t="s">
        <v>22</v>
      </c>
      <c r="L150" s="5" t="s">
        <v>26</v>
      </c>
      <c r="N150" s="5" t="s">
        <v>26</v>
      </c>
      <c r="P150" s="5" t="s">
        <v>33</v>
      </c>
      <c r="R150" s="5" t="s">
        <v>31</v>
      </c>
      <c r="T150" s="5" t="s">
        <v>31</v>
      </c>
      <c r="V150" s="5" t="s">
        <v>33</v>
      </c>
      <c r="X150" s="5" t="s">
        <v>31</v>
      </c>
      <c r="Z150" s="5" t="s">
        <v>32</v>
      </c>
      <c r="AB150" s="5" t="s">
        <v>31</v>
      </c>
      <c r="AD150" s="5" t="s">
        <v>33</v>
      </c>
      <c r="AF150" s="5" t="s">
        <v>35</v>
      </c>
      <c r="AH150" s="5" t="s">
        <v>32</v>
      </c>
      <c r="AJ150" s="5" t="s">
        <v>32</v>
      </c>
      <c r="AL150" s="5" t="s">
        <v>31</v>
      </c>
      <c r="AN150" s="5" t="s">
        <v>34</v>
      </c>
      <c r="AP150" s="5" t="s">
        <v>34</v>
      </c>
      <c r="AR150" s="5" t="s">
        <v>33</v>
      </c>
      <c r="AT150" s="5" t="s">
        <v>31</v>
      </c>
      <c r="AV150" s="5" t="s">
        <v>31</v>
      </c>
      <c r="AX150" s="5" t="s">
        <v>35</v>
      </c>
      <c r="AZ150" s="5" t="s">
        <v>54</v>
      </c>
      <c r="BB150" s="5" t="s">
        <v>54</v>
      </c>
      <c r="BD150" s="5" t="s">
        <v>60</v>
      </c>
      <c r="BE150" t="s">
        <v>320</v>
      </c>
      <c r="BF150" s="5" t="s">
        <v>317</v>
      </c>
      <c r="BH150" s="5" t="s">
        <v>64</v>
      </c>
      <c r="BJ150" s="5" t="s">
        <v>66</v>
      </c>
      <c r="BL150" s="5" t="s">
        <v>317</v>
      </c>
      <c r="BN150" s="5" t="s">
        <v>317</v>
      </c>
      <c r="BP150" s="5" t="s">
        <v>65</v>
      </c>
      <c r="BR150" s="5" t="s">
        <v>66</v>
      </c>
      <c r="BT150" s="5" t="s">
        <v>317</v>
      </c>
      <c r="BV150" s="5" t="s">
        <v>65</v>
      </c>
      <c r="BX150" s="5" t="s">
        <v>64</v>
      </c>
      <c r="BZ150" s="5" t="s">
        <v>65</v>
      </c>
      <c r="CB150" s="5" t="s">
        <v>64</v>
      </c>
      <c r="CD150" s="5" t="s">
        <v>64</v>
      </c>
      <c r="CF150" s="5" t="s">
        <v>64</v>
      </c>
      <c r="CH150" s="5" t="s">
        <v>64</v>
      </c>
    </row>
    <row r="151" spans="1:86" x14ac:dyDescent="0.25">
      <c r="A151" t="s">
        <v>223</v>
      </c>
      <c r="B151" t="s">
        <v>0</v>
      </c>
      <c r="D151" t="s">
        <v>3</v>
      </c>
      <c r="F151" t="s">
        <v>315</v>
      </c>
      <c r="H151" s="5" t="s">
        <v>8</v>
      </c>
      <c r="J151" s="5" t="s">
        <v>21</v>
      </c>
      <c r="L151" s="5" t="s">
        <v>27</v>
      </c>
      <c r="N151" s="5" t="s">
        <v>26</v>
      </c>
      <c r="P151" s="5" t="s">
        <v>34</v>
      </c>
      <c r="R151" s="5" t="s">
        <v>31</v>
      </c>
      <c r="T151" s="5" t="s">
        <v>35</v>
      </c>
      <c r="V151" s="5" t="s">
        <v>32</v>
      </c>
      <c r="X151" s="5" t="s">
        <v>33</v>
      </c>
      <c r="Z151" s="5" t="s">
        <v>31</v>
      </c>
      <c r="AB151" s="5" t="s">
        <v>33</v>
      </c>
      <c r="AD151" s="5" t="s">
        <v>35</v>
      </c>
      <c r="AF151" s="5" t="s">
        <v>34</v>
      </c>
      <c r="AH151" s="5" t="s">
        <v>35</v>
      </c>
      <c r="AJ151" s="5" t="s">
        <v>35</v>
      </c>
      <c r="AL151" s="5" t="s">
        <v>35</v>
      </c>
      <c r="AN151" s="5" t="s">
        <v>35</v>
      </c>
      <c r="AP151" s="5" t="s">
        <v>33</v>
      </c>
      <c r="AR151" s="5" t="s">
        <v>34</v>
      </c>
      <c r="AT151" s="5" t="s">
        <v>31</v>
      </c>
      <c r="AV151" s="5" t="s">
        <v>31</v>
      </c>
      <c r="AX151" s="5" t="s">
        <v>33</v>
      </c>
      <c r="AZ151" s="5" t="s">
        <v>54</v>
      </c>
      <c r="BB151" s="5" t="s">
        <v>54</v>
      </c>
      <c r="BD151" s="5" t="s">
        <v>61</v>
      </c>
      <c r="BF151" s="5" t="s">
        <v>66</v>
      </c>
      <c r="BH151" s="5" t="s">
        <v>66</v>
      </c>
      <c r="BJ151" s="5" t="s">
        <v>67</v>
      </c>
      <c r="BL151" s="5" t="s">
        <v>67</v>
      </c>
      <c r="BN151" s="5"/>
      <c r="BP151" s="5" t="s">
        <v>65</v>
      </c>
      <c r="BR151" s="5" t="s">
        <v>66</v>
      </c>
      <c r="BT151" s="5" t="s">
        <v>65</v>
      </c>
      <c r="BV151" s="5" t="s">
        <v>65</v>
      </c>
      <c r="BX151" s="5" t="s">
        <v>66</v>
      </c>
      <c r="BZ151" s="5" t="s">
        <v>67</v>
      </c>
      <c r="CB151" s="5" t="s">
        <v>66</v>
      </c>
      <c r="CD151" s="5" t="s">
        <v>317</v>
      </c>
      <c r="CF151" s="5" t="s">
        <v>317</v>
      </c>
      <c r="CH151" s="5" t="s">
        <v>66</v>
      </c>
    </row>
    <row r="152" spans="1:86" x14ac:dyDescent="0.25">
      <c r="A152" t="s">
        <v>224</v>
      </c>
      <c r="B152" t="s">
        <v>0</v>
      </c>
      <c r="D152" t="s">
        <v>3</v>
      </c>
      <c r="F152" t="s">
        <v>315</v>
      </c>
      <c r="H152" s="5" t="s">
        <v>7</v>
      </c>
      <c r="J152" s="5" t="s">
        <v>21</v>
      </c>
      <c r="L152" s="5" t="s">
        <v>28</v>
      </c>
      <c r="N152" s="5" t="s">
        <v>27</v>
      </c>
      <c r="P152" s="5" t="s">
        <v>33</v>
      </c>
      <c r="R152" s="5" t="s">
        <v>32</v>
      </c>
      <c r="T152" s="5" t="s">
        <v>34</v>
      </c>
      <c r="V152" s="5" t="s">
        <v>31</v>
      </c>
      <c r="X152" s="5" t="s">
        <v>31</v>
      </c>
      <c r="Z152" s="5" t="s">
        <v>32</v>
      </c>
      <c r="AB152" s="5" t="s">
        <v>33</v>
      </c>
      <c r="AD152" s="5" t="s">
        <v>33</v>
      </c>
      <c r="AF152" s="5" t="s">
        <v>33</v>
      </c>
      <c r="AH152" s="5" t="s">
        <v>34</v>
      </c>
      <c r="AJ152" s="5" t="s">
        <v>33</v>
      </c>
      <c r="AL152" s="5" t="s">
        <v>35</v>
      </c>
      <c r="AN152" s="5" t="s">
        <v>34</v>
      </c>
      <c r="AP152" s="5" t="s">
        <v>34</v>
      </c>
      <c r="AR152" s="5" t="s">
        <v>34</v>
      </c>
      <c r="AT152" s="5" t="s">
        <v>34</v>
      </c>
      <c r="AV152" s="5" t="s">
        <v>33</v>
      </c>
      <c r="AX152" s="5" t="s">
        <v>34</v>
      </c>
      <c r="AZ152" s="5" t="s">
        <v>26</v>
      </c>
      <c r="BB152" s="5" t="s">
        <v>54</v>
      </c>
      <c r="BD152" s="5" t="s">
        <v>57</v>
      </c>
      <c r="BF152" s="5" t="s">
        <v>65</v>
      </c>
      <c r="BH152" s="5" t="s">
        <v>65</v>
      </c>
      <c r="BJ152" s="5" t="s">
        <v>65</v>
      </c>
      <c r="BL152" s="5" t="s">
        <v>65</v>
      </c>
      <c r="BN152" s="5" t="s">
        <v>65</v>
      </c>
      <c r="BP152" s="5" t="s">
        <v>65</v>
      </c>
      <c r="BR152" s="5" t="s">
        <v>65</v>
      </c>
      <c r="BT152" s="5" t="s">
        <v>65</v>
      </c>
      <c r="BV152" s="5" t="s">
        <v>65</v>
      </c>
      <c r="BX152" s="5" t="s">
        <v>65</v>
      </c>
      <c r="BZ152" s="5" t="s">
        <v>65</v>
      </c>
      <c r="CB152" s="5" t="s">
        <v>65</v>
      </c>
      <c r="CD152" s="5" t="s">
        <v>65</v>
      </c>
      <c r="CF152" s="5" t="s">
        <v>65</v>
      </c>
      <c r="CH152" s="5" t="s">
        <v>65</v>
      </c>
    </row>
    <row r="153" spans="1:86" x14ac:dyDescent="0.25">
      <c r="A153" t="s">
        <v>225</v>
      </c>
      <c r="B153" t="s">
        <v>1</v>
      </c>
      <c r="D153" t="s">
        <v>3</v>
      </c>
      <c r="F153" t="s">
        <v>315</v>
      </c>
      <c r="H153" s="5" t="s">
        <v>8</v>
      </c>
      <c r="J153" s="5" t="s">
        <v>21</v>
      </c>
      <c r="L153" s="5" t="s">
        <v>28</v>
      </c>
      <c r="N153" s="5" t="s">
        <v>26</v>
      </c>
      <c r="P153" s="5" t="s">
        <v>34</v>
      </c>
      <c r="R153" s="5" t="s">
        <v>32</v>
      </c>
      <c r="T153" s="5" t="s">
        <v>32</v>
      </c>
      <c r="V153" s="5" t="s">
        <v>33</v>
      </c>
      <c r="X153" s="5" t="s">
        <v>34</v>
      </c>
      <c r="Z153" s="5" t="s">
        <v>34</v>
      </c>
      <c r="AB153" s="5" t="s">
        <v>34</v>
      </c>
      <c r="AD153" s="5" t="s">
        <v>34</v>
      </c>
      <c r="AF153" s="5" t="s">
        <v>34</v>
      </c>
      <c r="AH153" s="5" t="s">
        <v>35</v>
      </c>
      <c r="AJ153" s="5" t="s">
        <v>33</v>
      </c>
      <c r="AL153" s="5" t="s">
        <v>35</v>
      </c>
      <c r="AN153" s="5" t="s">
        <v>34</v>
      </c>
      <c r="AP153" s="5" t="s">
        <v>33</v>
      </c>
      <c r="AR153" s="5" t="s">
        <v>34</v>
      </c>
      <c r="AT153" s="5" t="s">
        <v>33</v>
      </c>
      <c r="AV153" s="5" t="s">
        <v>33</v>
      </c>
      <c r="AX153" s="5" t="s">
        <v>34</v>
      </c>
      <c r="AZ153" s="5" t="s">
        <v>26</v>
      </c>
      <c r="BB153" s="5" t="s">
        <v>54</v>
      </c>
      <c r="BD153" s="5" t="s">
        <v>57</v>
      </c>
      <c r="BF153" s="5" t="s">
        <v>67</v>
      </c>
      <c r="BH153" s="5" t="s">
        <v>66</v>
      </c>
      <c r="BJ153" s="5" t="s">
        <v>65</v>
      </c>
      <c r="BL153" s="5" t="s">
        <v>65</v>
      </c>
      <c r="BN153" s="5" t="s">
        <v>66</v>
      </c>
      <c r="BP153" s="5" t="s">
        <v>65</v>
      </c>
      <c r="BR153" s="5" t="s">
        <v>317</v>
      </c>
      <c r="BT153" s="5" t="s">
        <v>65</v>
      </c>
      <c r="BV153" s="5" t="s">
        <v>66</v>
      </c>
      <c r="BX153" s="5" t="s">
        <v>66</v>
      </c>
      <c r="BZ153" s="5" t="s">
        <v>66</v>
      </c>
      <c r="CB153" s="5" t="s">
        <v>66</v>
      </c>
      <c r="CD153" s="5" t="s">
        <v>65</v>
      </c>
      <c r="CF153" s="5" t="s">
        <v>65</v>
      </c>
      <c r="CH153" s="5" t="s">
        <v>317</v>
      </c>
    </row>
    <row r="154" spans="1:86" x14ac:dyDescent="0.25">
      <c r="A154" t="s">
        <v>226</v>
      </c>
      <c r="B154" t="s">
        <v>0</v>
      </c>
      <c r="D154" t="s">
        <v>3</v>
      </c>
      <c r="F154" t="s">
        <v>315</v>
      </c>
      <c r="H154" s="5" t="s">
        <v>8</v>
      </c>
      <c r="J154" s="5" t="s">
        <v>21</v>
      </c>
      <c r="L154" s="5" t="s">
        <v>28</v>
      </c>
      <c r="N154" s="5" t="s">
        <v>27</v>
      </c>
      <c r="P154" s="5" t="s">
        <v>34</v>
      </c>
      <c r="R154" s="5" t="s">
        <v>32</v>
      </c>
      <c r="T154" s="5" t="s">
        <v>34</v>
      </c>
      <c r="V154" s="5" t="s">
        <v>31</v>
      </c>
      <c r="X154" s="5" t="s">
        <v>31</v>
      </c>
      <c r="Z154" s="5" t="s">
        <v>34</v>
      </c>
      <c r="AB154" s="5" t="s">
        <v>31</v>
      </c>
      <c r="AD154" s="5" t="s">
        <v>35</v>
      </c>
      <c r="AF154" s="5" t="s">
        <v>35</v>
      </c>
      <c r="AH154" s="5" t="s">
        <v>35</v>
      </c>
      <c r="AJ154" s="5" t="s">
        <v>34</v>
      </c>
      <c r="AL154" s="5" t="s">
        <v>33</v>
      </c>
      <c r="AN154" s="5" t="s">
        <v>34</v>
      </c>
      <c r="AP154" s="5" t="s">
        <v>33</v>
      </c>
      <c r="AR154" s="5" t="s">
        <v>33</v>
      </c>
      <c r="AT154" s="5" t="s">
        <v>34</v>
      </c>
      <c r="AV154" s="5" t="s">
        <v>34</v>
      </c>
      <c r="AX154" s="5" t="s">
        <v>33</v>
      </c>
      <c r="AZ154" s="5" t="s">
        <v>54</v>
      </c>
      <c r="BB154" s="5" t="s">
        <v>54</v>
      </c>
      <c r="BD154" s="5" t="s">
        <v>57</v>
      </c>
      <c r="BF154" s="5" t="s">
        <v>66</v>
      </c>
      <c r="BH154" s="5" t="s">
        <v>66</v>
      </c>
      <c r="BJ154" s="5" t="s">
        <v>317</v>
      </c>
      <c r="BL154" s="5" t="s">
        <v>317</v>
      </c>
      <c r="BN154" s="5" t="s">
        <v>64</v>
      </c>
      <c r="BP154" s="5" t="s">
        <v>64</v>
      </c>
      <c r="BR154" s="5" t="s">
        <v>65</v>
      </c>
      <c r="BT154" s="5" t="s">
        <v>317</v>
      </c>
      <c r="BV154" s="5" t="s">
        <v>317</v>
      </c>
      <c r="BX154" s="5" t="s">
        <v>66</v>
      </c>
      <c r="BZ154" s="5" t="s">
        <v>66</v>
      </c>
      <c r="CB154" s="5" t="s">
        <v>66</v>
      </c>
      <c r="CD154" s="5" t="s">
        <v>64</v>
      </c>
      <c r="CF154" s="5" t="s">
        <v>317</v>
      </c>
      <c r="CH154" s="5" t="s">
        <v>64</v>
      </c>
    </row>
    <row r="155" spans="1:86" x14ac:dyDescent="0.25">
      <c r="A155" t="s">
        <v>227</v>
      </c>
      <c r="B155" s="4" t="s">
        <v>0</v>
      </c>
      <c r="C155" s="4"/>
      <c r="D155" s="4" t="s">
        <v>3</v>
      </c>
      <c r="E155" s="4"/>
      <c r="F155" s="4" t="s">
        <v>315</v>
      </c>
      <c r="G155" s="4"/>
      <c r="H155" s="5" t="s">
        <v>7</v>
      </c>
      <c r="I155" s="4"/>
      <c r="J155" s="5" t="s">
        <v>21</v>
      </c>
      <c r="K155" s="4"/>
      <c r="L155" s="5" t="s">
        <v>26</v>
      </c>
      <c r="M155" s="4"/>
      <c r="N155" s="5" t="s">
        <v>26</v>
      </c>
      <c r="O155" s="4"/>
      <c r="P155" s="5" t="s">
        <v>33</v>
      </c>
      <c r="Q155" s="4"/>
      <c r="R155" s="5" t="s">
        <v>31</v>
      </c>
      <c r="S155" s="4"/>
      <c r="T155" s="5" t="s">
        <v>33</v>
      </c>
      <c r="U155" s="4"/>
      <c r="V155" s="5" t="s">
        <v>31</v>
      </c>
      <c r="W155" s="4"/>
      <c r="X155" s="5" t="s">
        <v>33</v>
      </c>
      <c r="Y155" s="4"/>
      <c r="Z155" s="5" t="s">
        <v>31</v>
      </c>
      <c r="AA155" s="4"/>
      <c r="AB155" s="5" t="s">
        <v>31</v>
      </c>
      <c r="AC155" s="4"/>
      <c r="AD155" s="5" t="s">
        <v>33</v>
      </c>
      <c r="AE155" s="4"/>
      <c r="AF155" s="5" t="s">
        <v>31</v>
      </c>
      <c r="AG155" s="4"/>
      <c r="AH155" s="5" t="s">
        <v>32</v>
      </c>
      <c r="AI155" s="4"/>
      <c r="AJ155" s="5" t="s">
        <v>33</v>
      </c>
      <c r="AK155" s="4"/>
      <c r="AL155" s="5" t="s">
        <v>31</v>
      </c>
      <c r="AM155" s="4"/>
      <c r="AN155" s="5" t="s">
        <v>31</v>
      </c>
      <c r="AO155" s="4"/>
      <c r="AP155" s="5" t="s">
        <v>33</v>
      </c>
      <c r="AQ155" s="4"/>
      <c r="AR155" s="5" t="s">
        <v>33</v>
      </c>
      <c r="AS155" s="4"/>
      <c r="AT155" s="5" t="s">
        <v>31</v>
      </c>
      <c r="AU155" s="4"/>
      <c r="AV155" s="5" t="s">
        <v>33</v>
      </c>
      <c r="AW155" s="4"/>
      <c r="AX155" s="5" t="s">
        <v>33</v>
      </c>
      <c r="AY155" s="4"/>
      <c r="AZ155" s="5" t="s">
        <v>26</v>
      </c>
      <c r="BA155" s="4"/>
      <c r="BB155" s="5" t="s">
        <v>56</v>
      </c>
      <c r="BC155" s="4"/>
      <c r="BD155" s="5"/>
      <c r="BE155" s="4"/>
      <c r="BF155" s="5" t="s">
        <v>64</v>
      </c>
      <c r="BG155" s="4"/>
      <c r="BH155" s="5" t="s">
        <v>317</v>
      </c>
      <c r="BI155" s="4"/>
      <c r="BJ155" s="5" t="s">
        <v>64</v>
      </c>
      <c r="BK155" s="4"/>
      <c r="BL155" s="5" t="s">
        <v>64</v>
      </c>
      <c r="BM155" s="4"/>
      <c r="BN155" s="5" t="s">
        <v>64</v>
      </c>
      <c r="BO155" s="4"/>
      <c r="BP155" s="5" t="s">
        <v>64</v>
      </c>
      <c r="BQ155" s="4"/>
      <c r="BR155" s="6" t="s">
        <v>317</v>
      </c>
      <c r="BS155" s="4"/>
      <c r="BT155" s="5" t="s">
        <v>65</v>
      </c>
      <c r="BU155" s="4"/>
      <c r="BV155" s="5" t="s">
        <v>317</v>
      </c>
      <c r="BW155" s="4"/>
      <c r="BX155" s="5" t="s">
        <v>64</v>
      </c>
      <c r="BY155" s="4"/>
      <c r="BZ155" s="5" t="s">
        <v>317</v>
      </c>
      <c r="CA155" s="4"/>
      <c r="CB155" s="5" t="s">
        <v>64</v>
      </c>
      <c r="CC155" s="4"/>
      <c r="CD155" s="5" t="s">
        <v>64</v>
      </c>
      <c r="CE155" s="4"/>
      <c r="CF155" s="5" t="s">
        <v>317</v>
      </c>
      <c r="CG155" s="4"/>
      <c r="CH155" s="5" t="s">
        <v>65</v>
      </c>
    </row>
    <row r="156" spans="1:86" x14ac:dyDescent="0.25">
      <c r="A156" t="s">
        <v>228</v>
      </c>
      <c r="B156" t="s">
        <v>0</v>
      </c>
      <c r="D156" t="s">
        <v>4</v>
      </c>
      <c r="F156" t="s">
        <v>315</v>
      </c>
      <c r="H156" s="5" t="s">
        <v>8</v>
      </c>
      <c r="J156" s="5" t="s">
        <v>21</v>
      </c>
      <c r="L156" s="5" t="s">
        <v>26</v>
      </c>
      <c r="N156" s="5" t="s">
        <v>26</v>
      </c>
      <c r="P156" s="5" t="s">
        <v>33</v>
      </c>
      <c r="R156" s="5" t="s">
        <v>32</v>
      </c>
      <c r="T156" s="5" t="s">
        <v>32</v>
      </c>
      <c r="V156" s="5" t="s">
        <v>31</v>
      </c>
      <c r="X156" s="5" t="s">
        <v>31</v>
      </c>
      <c r="Z156" s="5" t="s">
        <v>32</v>
      </c>
      <c r="AB156" s="5" t="s">
        <v>32</v>
      </c>
      <c r="AD156" s="5" t="s">
        <v>34</v>
      </c>
      <c r="AF156" s="5" t="s">
        <v>34</v>
      </c>
      <c r="AH156" s="5" t="s">
        <v>35</v>
      </c>
      <c r="AJ156" s="5" t="s">
        <v>35</v>
      </c>
      <c r="AL156" s="5" t="s">
        <v>35</v>
      </c>
      <c r="AN156" s="5" t="s">
        <v>35</v>
      </c>
      <c r="AP156" s="5" t="s">
        <v>35</v>
      </c>
      <c r="AR156" s="5" t="s">
        <v>34</v>
      </c>
      <c r="AT156" s="5" t="s">
        <v>34</v>
      </c>
      <c r="AV156" s="5" t="s">
        <v>34</v>
      </c>
      <c r="AX156" s="5" t="s">
        <v>34</v>
      </c>
      <c r="AZ156" s="5" t="s">
        <v>26</v>
      </c>
      <c r="BB156" s="5" t="s">
        <v>54</v>
      </c>
      <c r="BD156" s="5" t="s">
        <v>60</v>
      </c>
      <c r="BE156" t="s">
        <v>318</v>
      </c>
      <c r="BF156" s="5" t="s">
        <v>317</v>
      </c>
      <c r="BH156" s="5" t="s">
        <v>317</v>
      </c>
      <c r="BJ156" s="5" t="s">
        <v>64</v>
      </c>
      <c r="BL156" s="5" t="s">
        <v>64</v>
      </c>
      <c r="BN156" s="5" t="s">
        <v>64</v>
      </c>
      <c r="BP156" s="5" t="s">
        <v>64</v>
      </c>
      <c r="BR156" s="5" t="s">
        <v>64</v>
      </c>
      <c r="BT156" s="5" t="s">
        <v>64</v>
      </c>
      <c r="BV156" s="5" t="s">
        <v>64</v>
      </c>
      <c r="BX156" s="5" t="s">
        <v>317</v>
      </c>
      <c r="BZ156" s="5" t="s">
        <v>317</v>
      </c>
      <c r="CB156" s="5" t="s">
        <v>317</v>
      </c>
      <c r="CD156" s="5" t="s">
        <v>65</v>
      </c>
      <c r="CF156" s="5" t="s">
        <v>317</v>
      </c>
      <c r="CH156" s="5" t="s">
        <v>65</v>
      </c>
    </row>
    <row r="157" spans="1:86" x14ac:dyDescent="0.25">
      <c r="A157" t="s">
        <v>229</v>
      </c>
      <c r="B157" t="s">
        <v>0</v>
      </c>
      <c r="D157" t="s">
        <v>5</v>
      </c>
      <c r="F157" t="s">
        <v>315</v>
      </c>
      <c r="H157" s="5" t="s">
        <v>9</v>
      </c>
      <c r="J157" s="5" t="s">
        <v>20</v>
      </c>
      <c r="L157" s="5" t="s">
        <v>27</v>
      </c>
      <c r="N157" s="5" t="s">
        <v>26</v>
      </c>
      <c r="P157" s="5" t="s">
        <v>31</v>
      </c>
      <c r="R157" s="5" t="s">
        <v>31</v>
      </c>
      <c r="T157" s="5" t="s">
        <v>31</v>
      </c>
      <c r="V157" s="5" t="s">
        <v>31</v>
      </c>
      <c r="X157" s="5" t="s">
        <v>35</v>
      </c>
      <c r="Z157" s="5" t="s">
        <v>31</v>
      </c>
      <c r="AB157" s="5" t="s">
        <v>31</v>
      </c>
      <c r="AD157" s="5" t="s">
        <v>31</v>
      </c>
      <c r="AF157" s="5" t="s">
        <v>35</v>
      </c>
      <c r="AH157" s="5" t="s">
        <v>31</v>
      </c>
      <c r="AJ157" s="5" t="s">
        <v>33</v>
      </c>
      <c r="AL157" s="5" t="s">
        <v>31</v>
      </c>
      <c r="AN157" s="5" t="s">
        <v>31</v>
      </c>
      <c r="AP157" s="5" t="s">
        <v>31</v>
      </c>
      <c r="AR157" s="5" t="s">
        <v>31</v>
      </c>
      <c r="AT157" s="5" t="s">
        <v>33</v>
      </c>
      <c r="AV157" s="5" t="s">
        <v>31</v>
      </c>
      <c r="AX157" s="5" t="s">
        <v>33</v>
      </c>
      <c r="AZ157" s="5" t="s">
        <v>26</v>
      </c>
      <c r="BB157" s="5" t="s">
        <v>54</v>
      </c>
      <c r="BD157" s="5" t="s">
        <v>61</v>
      </c>
      <c r="BF157" s="5" t="s">
        <v>64</v>
      </c>
      <c r="BH157" s="5" t="s">
        <v>64</v>
      </c>
      <c r="BJ157" s="5" t="s">
        <v>64</v>
      </c>
      <c r="BL157" s="5" t="s">
        <v>64</v>
      </c>
      <c r="BN157" s="5" t="s">
        <v>64</v>
      </c>
      <c r="BP157" s="5" t="s">
        <v>64</v>
      </c>
      <c r="BR157" s="5" t="s">
        <v>64</v>
      </c>
      <c r="BT157" s="5" t="s">
        <v>64</v>
      </c>
      <c r="BV157" s="5" t="s">
        <v>64</v>
      </c>
      <c r="BX157" s="5" t="s">
        <v>64</v>
      </c>
      <c r="BZ157" s="5" t="s">
        <v>64</v>
      </c>
      <c r="CB157" s="5" t="s">
        <v>64</v>
      </c>
      <c r="CD157" s="5" t="s">
        <v>64</v>
      </c>
      <c r="CF157" s="5" t="s">
        <v>64</v>
      </c>
      <c r="CH157" s="5" t="s">
        <v>64</v>
      </c>
    </row>
    <row r="158" spans="1:86" x14ac:dyDescent="0.25">
      <c r="A158" t="s">
        <v>230</v>
      </c>
      <c r="B158" t="s">
        <v>0</v>
      </c>
      <c r="D158" t="s">
        <v>3</v>
      </c>
      <c r="F158" t="s">
        <v>315</v>
      </c>
      <c r="H158" s="5" t="s">
        <v>8</v>
      </c>
      <c r="J158" s="5" t="s">
        <v>21</v>
      </c>
      <c r="L158" s="5" t="s">
        <v>28</v>
      </c>
      <c r="N158" s="5" t="s">
        <v>27</v>
      </c>
      <c r="P158" s="5" t="s">
        <v>33</v>
      </c>
      <c r="R158" s="5" t="s">
        <v>33</v>
      </c>
      <c r="T158" s="5" t="s">
        <v>34</v>
      </c>
      <c r="V158" s="5" t="s">
        <v>31</v>
      </c>
      <c r="X158" s="5" t="s">
        <v>32</v>
      </c>
      <c r="Z158" s="5" t="s">
        <v>33</v>
      </c>
      <c r="AB158" s="5" t="s">
        <v>34</v>
      </c>
      <c r="AD158" s="5" t="s">
        <v>34</v>
      </c>
      <c r="AF158" s="5" t="s">
        <v>33</v>
      </c>
      <c r="AH158" s="5" t="s">
        <v>34</v>
      </c>
      <c r="AJ158" s="5" t="s">
        <v>33</v>
      </c>
      <c r="AL158" s="5" t="s">
        <v>34</v>
      </c>
      <c r="AN158" s="5" t="s">
        <v>32</v>
      </c>
      <c r="AP158" s="5" t="s">
        <v>32</v>
      </c>
      <c r="AR158" s="5" t="s">
        <v>33</v>
      </c>
      <c r="AT158" s="5" t="s">
        <v>34</v>
      </c>
      <c r="AV158" s="5" t="s">
        <v>34</v>
      </c>
      <c r="AX158" s="5" t="s">
        <v>33</v>
      </c>
      <c r="AZ158" s="5" t="s">
        <v>26</v>
      </c>
      <c r="BB158" s="5" t="s">
        <v>56</v>
      </c>
      <c r="BD158" s="5"/>
      <c r="BF158" s="5" t="s">
        <v>65</v>
      </c>
      <c r="BH158" s="5" t="s">
        <v>317</v>
      </c>
      <c r="BJ158" s="5" t="s">
        <v>64</v>
      </c>
      <c r="BL158" s="5" t="s">
        <v>64</v>
      </c>
      <c r="BN158" s="5" t="s">
        <v>64</v>
      </c>
      <c r="BP158" s="5" t="s">
        <v>317</v>
      </c>
      <c r="BR158" s="5" t="s">
        <v>65</v>
      </c>
      <c r="BT158" s="5" t="s">
        <v>64</v>
      </c>
      <c r="BV158" s="5" t="s">
        <v>317</v>
      </c>
      <c r="BX158" s="5" t="s">
        <v>317</v>
      </c>
      <c r="BZ158" s="5" t="s">
        <v>317</v>
      </c>
      <c r="CB158" s="5" t="s">
        <v>65</v>
      </c>
      <c r="CD158" s="5" t="s">
        <v>317</v>
      </c>
      <c r="CF158" s="5" t="s">
        <v>317</v>
      </c>
      <c r="CH158" s="5" t="s">
        <v>317</v>
      </c>
    </row>
    <row r="159" spans="1:86" x14ac:dyDescent="0.25">
      <c r="A159" t="s">
        <v>231</v>
      </c>
      <c r="B159" t="s">
        <v>0</v>
      </c>
      <c r="D159" t="s">
        <v>3</v>
      </c>
      <c r="F159" t="s">
        <v>315</v>
      </c>
      <c r="H159" s="5" t="s">
        <v>10</v>
      </c>
      <c r="J159" s="5" t="s">
        <v>22</v>
      </c>
      <c r="L159" s="5" t="s">
        <v>27</v>
      </c>
      <c r="N159" s="5" t="s">
        <v>26</v>
      </c>
      <c r="P159" s="5" t="s">
        <v>33</v>
      </c>
      <c r="R159" s="5" t="s">
        <v>31</v>
      </c>
      <c r="T159" s="5" t="s">
        <v>31</v>
      </c>
      <c r="V159" s="5" t="s">
        <v>34</v>
      </c>
      <c r="X159" s="5" t="s">
        <v>34</v>
      </c>
      <c r="Z159" s="5" t="s">
        <v>33</v>
      </c>
      <c r="AB159" s="5" t="s">
        <v>32</v>
      </c>
      <c r="AD159" s="5" t="s">
        <v>33</v>
      </c>
      <c r="AF159" s="5" t="s">
        <v>33</v>
      </c>
      <c r="AH159" s="5" t="s">
        <v>33</v>
      </c>
      <c r="AJ159" s="5" t="s">
        <v>31</v>
      </c>
      <c r="AL159" s="5" t="s">
        <v>33</v>
      </c>
      <c r="AN159" s="5" t="s">
        <v>32</v>
      </c>
      <c r="AP159" s="5" t="s">
        <v>31</v>
      </c>
      <c r="AR159" s="5" t="s">
        <v>33</v>
      </c>
      <c r="AT159" s="5" t="s">
        <v>33</v>
      </c>
      <c r="AV159" s="5" t="s">
        <v>33</v>
      </c>
      <c r="AX159" s="5" t="s">
        <v>33</v>
      </c>
      <c r="AZ159" s="5" t="s">
        <v>54</v>
      </c>
      <c r="BB159" s="5" t="s">
        <v>54</v>
      </c>
      <c r="BD159" s="5" t="s">
        <v>61</v>
      </c>
      <c r="BF159" s="5" t="s">
        <v>317</v>
      </c>
      <c r="BH159" s="5" t="s">
        <v>317</v>
      </c>
      <c r="BJ159" s="5" t="s">
        <v>65</v>
      </c>
      <c r="BL159" s="5" t="s">
        <v>65</v>
      </c>
      <c r="BN159" s="5" t="s">
        <v>65</v>
      </c>
      <c r="BP159" s="5" t="s">
        <v>317</v>
      </c>
      <c r="BR159" s="5" t="s">
        <v>317</v>
      </c>
      <c r="BT159" s="5" t="s">
        <v>317</v>
      </c>
      <c r="BV159" s="5" t="s">
        <v>66</v>
      </c>
      <c r="BX159" s="5" t="s">
        <v>66</v>
      </c>
      <c r="BZ159" s="5" t="s">
        <v>65</v>
      </c>
      <c r="CB159" s="5" t="s">
        <v>64</v>
      </c>
      <c r="CD159" s="5" t="s">
        <v>65</v>
      </c>
      <c r="CF159" s="5" t="s">
        <v>66</v>
      </c>
      <c r="CH159" s="5" t="s">
        <v>317</v>
      </c>
    </row>
    <row r="160" spans="1:86" x14ac:dyDescent="0.25">
      <c r="A160" t="s">
        <v>232</v>
      </c>
      <c r="B160" t="s">
        <v>0</v>
      </c>
      <c r="D160" t="s">
        <v>3</v>
      </c>
      <c r="F160" t="s">
        <v>315</v>
      </c>
      <c r="H160" s="5" t="s">
        <v>11</v>
      </c>
      <c r="J160" s="5" t="s">
        <v>21</v>
      </c>
      <c r="L160" s="5" t="s">
        <v>28</v>
      </c>
      <c r="N160" s="5" t="s">
        <v>26</v>
      </c>
      <c r="P160" s="5" t="s">
        <v>35</v>
      </c>
      <c r="R160" s="5" t="s">
        <v>31</v>
      </c>
      <c r="T160" s="5" t="s">
        <v>33</v>
      </c>
      <c r="V160" s="5" t="s">
        <v>32</v>
      </c>
      <c r="X160" s="5" t="s">
        <v>32</v>
      </c>
      <c r="Z160" s="5" t="s">
        <v>32</v>
      </c>
      <c r="AB160" s="5" t="s">
        <v>31</v>
      </c>
      <c r="AD160" s="5" t="s">
        <v>34</v>
      </c>
      <c r="AF160" s="5" t="s">
        <v>33</v>
      </c>
      <c r="AH160" s="5" t="s">
        <v>34</v>
      </c>
      <c r="AJ160" s="5" t="s">
        <v>34</v>
      </c>
      <c r="AL160" s="5" t="s">
        <v>35</v>
      </c>
      <c r="AN160" s="5" t="s">
        <v>34</v>
      </c>
      <c r="AP160" s="5" t="s">
        <v>31</v>
      </c>
      <c r="AR160" s="5" t="s">
        <v>33</v>
      </c>
      <c r="AT160" s="5" t="s">
        <v>32</v>
      </c>
      <c r="AV160" s="5" t="s">
        <v>33</v>
      </c>
      <c r="AX160" s="5" t="s">
        <v>34</v>
      </c>
      <c r="AZ160" s="5" t="s">
        <v>54</v>
      </c>
      <c r="BB160" s="5" t="s">
        <v>54</v>
      </c>
      <c r="BD160" s="5" t="s">
        <v>57</v>
      </c>
      <c r="BF160" s="5" t="s">
        <v>65</v>
      </c>
      <c r="BH160" s="5" t="s">
        <v>317</v>
      </c>
      <c r="BJ160" s="5" t="s">
        <v>64</v>
      </c>
      <c r="BL160" s="5" t="s">
        <v>317</v>
      </c>
      <c r="BN160" s="5" t="s">
        <v>65</v>
      </c>
      <c r="BP160" s="5" t="s">
        <v>64</v>
      </c>
      <c r="BR160" s="5" t="s">
        <v>317</v>
      </c>
      <c r="BT160" s="5" t="s">
        <v>317</v>
      </c>
      <c r="BV160" s="5" t="s">
        <v>65</v>
      </c>
      <c r="BX160" s="5" t="s">
        <v>65</v>
      </c>
      <c r="BZ160" s="5" t="s">
        <v>65</v>
      </c>
      <c r="CB160" s="5" t="s">
        <v>65</v>
      </c>
      <c r="CD160" s="5" t="s">
        <v>317</v>
      </c>
      <c r="CF160" s="5" t="s">
        <v>65</v>
      </c>
      <c r="CH160" s="5" t="s">
        <v>65</v>
      </c>
    </row>
    <row r="161" spans="1:86" x14ac:dyDescent="0.25">
      <c r="A161" t="s">
        <v>233</v>
      </c>
      <c r="B161" t="s">
        <v>1</v>
      </c>
      <c r="D161" t="s">
        <v>4</v>
      </c>
      <c r="F161" t="s">
        <v>315</v>
      </c>
      <c r="H161" s="5" t="s">
        <v>8</v>
      </c>
      <c r="J161" s="5" t="s">
        <v>21</v>
      </c>
      <c r="L161" s="5" t="s">
        <v>28</v>
      </c>
      <c r="N161" s="5" t="s">
        <v>26</v>
      </c>
      <c r="P161" s="5" t="s">
        <v>32</v>
      </c>
      <c r="R161" s="5" t="s">
        <v>32</v>
      </c>
      <c r="T161" s="5" t="s">
        <v>34</v>
      </c>
      <c r="V161" s="5" t="s">
        <v>31</v>
      </c>
      <c r="X161" s="5" t="s">
        <v>31</v>
      </c>
      <c r="Z161" s="5" t="s">
        <v>32</v>
      </c>
      <c r="AB161" s="5" t="s">
        <v>32</v>
      </c>
      <c r="AD161" s="5" t="s">
        <v>33</v>
      </c>
      <c r="AF161" s="5" t="s">
        <v>33</v>
      </c>
      <c r="AH161" s="5" t="s">
        <v>33</v>
      </c>
      <c r="AJ161" s="5" t="s">
        <v>33</v>
      </c>
      <c r="AL161" s="5" t="s">
        <v>35</v>
      </c>
      <c r="AN161" s="5" t="s">
        <v>34</v>
      </c>
      <c r="AP161" s="5" t="s">
        <v>35</v>
      </c>
      <c r="AR161" s="5" t="s">
        <v>34</v>
      </c>
      <c r="AT161" s="5" t="s">
        <v>33</v>
      </c>
      <c r="AV161" s="5" t="s">
        <v>34</v>
      </c>
      <c r="AX161" s="5" t="s">
        <v>33</v>
      </c>
      <c r="AZ161" s="5" t="s">
        <v>26</v>
      </c>
      <c r="BB161" s="5" t="s">
        <v>54</v>
      </c>
      <c r="BD161" s="5" t="s">
        <v>57</v>
      </c>
      <c r="BF161" s="5" t="s">
        <v>65</v>
      </c>
      <c r="BH161" s="5" t="s">
        <v>317</v>
      </c>
      <c r="BJ161" s="5" t="s">
        <v>65</v>
      </c>
      <c r="BL161" s="5" t="s">
        <v>65</v>
      </c>
      <c r="BN161" s="5" t="s">
        <v>65</v>
      </c>
      <c r="BP161" s="5" t="s">
        <v>66</v>
      </c>
      <c r="BR161" s="5" t="s">
        <v>66</v>
      </c>
      <c r="BT161" s="5" t="s">
        <v>66</v>
      </c>
      <c r="BV161" s="5" t="s">
        <v>66</v>
      </c>
      <c r="BX161" s="5" t="s">
        <v>65</v>
      </c>
      <c r="BZ161" s="5" t="s">
        <v>65</v>
      </c>
      <c r="CB161" s="5" t="s">
        <v>65</v>
      </c>
      <c r="CD161" s="5" t="s">
        <v>65</v>
      </c>
      <c r="CF161" s="5" t="s">
        <v>65</v>
      </c>
      <c r="CH161" s="5" t="s">
        <v>65</v>
      </c>
    </row>
    <row r="162" spans="1:86" x14ac:dyDescent="0.25">
      <c r="A162" t="s">
        <v>234</v>
      </c>
      <c r="B162" t="s">
        <v>1</v>
      </c>
      <c r="D162" t="s">
        <v>4</v>
      </c>
      <c r="F162" t="s">
        <v>315</v>
      </c>
      <c r="H162" s="5" t="s">
        <v>9</v>
      </c>
      <c r="J162" s="5" t="s">
        <v>21</v>
      </c>
      <c r="L162" s="5" t="s">
        <v>28</v>
      </c>
      <c r="N162" s="5" t="s">
        <v>27</v>
      </c>
      <c r="P162" s="5" t="s">
        <v>33</v>
      </c>
      <c r="R162" s="5" t="s">
        <v>33</v>
      </c>
      <c r="T162" s="5" t="s">
        <v>32</v>
      </c>
      <c r="V162" s="5" t="s">
        <v>31</v>
      </c>
      <c r="X162" s="5" t="s">
        <v>31</v>
      </c>
      <c r="Z162" s="5" t="s">
        <v>32</v>
      </c>
      <c r="AB162" s="5" t="s">
        <v>32</v>
      </c>
      <c r="AD162" s="5" t="s">
        <v>34</v>
      </c>
      <c r="AF162" s="5" t="s">
        <v>33</v>
      </c>
      <c r="AH162" s="5" t="s">
        <v>32</v>
      </c>
      <c r="AJ162" s="5" t="s">
        <v>32</v>
      </c>
      <c r="AL162" s="5" t="s">
        <v>34</v>
      </c>
      <c r="AN162" s="5" t="s">
        <v>32</v>
      </c>
      <c r="AP162" s="5" t="s">
        <v>32</v>
      </c>
      <c r="AR162" s="5" t="s">
        <v>32</v>
      </c>
      <c r="AT162" s="5" t="s">
        <v>34</v>
      </c>
      <c r="AV162" s="5" t="s">
        <v>34</v>
      </c>
      <c r="AX162" s="5" t="s">
        <v>34</v>
      </c>
      <c r="AZ162" s="5" t="s">
        <v>26</v>
      </c>
      <c r="BB162" s="5" t="s">
        <v>54</v>
      </c>
      <c r="BD162" s="5" t="s">
        <v>57</v>
      </c>
      <c r="BF162" s="5"/>
      <c r="BH162" s="5"/>
      <c r="BJ162" s="5"/>
      <c r="BL162" s="5"/>
      <c r="BN162" s="5"/>
      <c r="BP162" s="5"/>
      <c r="BR162" s="5"/>
      <c r="BT162" s="5"/>
      <c r="BV162" s="5"/>
      <c r="BX162" s="5"/>
      <c r="BZ162" s="5"/>
      <c r="CB162" s="5"/>
      <c r="CD162" s="5"/>
      <c r="CF162" s="5"/>
      <c r="CH162" s="5"/>
    </row>
    <row r="163" spans="1:86" x14ac:dyDescent="0.25">
      <c r="A163" t="s">
        <v>235</v>
      </c>
      <c r="B163" t="s">
        <v>1</v>
      </c>
      <c r="D163" t="s">
        <v>5</v>
      </c>
      <c r="F163" t="s">
        <v>315</v>
      </c>
      <c r="H163" s="5" t="s">
        <v>9</v>
      </c>
      <c r="J163" s="5" t="s">
        <v>21</v>
      </c>
      <c r="L163" s="5" t="s">
        <v>27</v>
      </c>
      <c r="N163" s="5" t="s">
        <v>26</v>
      </c>
      <c r="P163" s="5" t="s">
        <v>34</v>
      </c>
      <c r="R163" s="5" t="s">
        <v>32</v>
      </c>
      <c r="T163" s="5" t="s">
        <v>32</v>
      </c>
      <c r="V163" s="5" t="s">
        <v>32</v>
      </c>
      <c r="X163" s="5" t="s">
        <v>34</v>
      </c>
      <c r="Z163" s="5" t="s">
        <v>32</v>
      </c>
      <c r="AB163" s="5" t="s">
        <v>32</v>
      </c>
      <c r="AD163" s="5" t="s">
        <v>34</v>
      </c>
      <c r="AF163" s="5" t="s">
        <v>34</v>
      </c>
      <c r="AH163" s="5" t="s">
        <v>34</v>
      </c>
      <c r="AJ163" s="5" t="s">
        <v>33</v>
      </c>
      <c r="AL163" s="5" t="s">
        <v>33</v>
      </c>
      <c r="AN163" s="5" t="s">
        <v>34</v>
      </c>
      <c r="AP163" s="5" t="s">
        <v>34</v>
      </c>
      <c r="AR163" s="5" t="s">
        <v>32</v>
      </c>
      <c r="AT163" s="5" t="s">
        <v>33</v>
      </c>
      <c r="AV163" s="5" t="s">
        <v>33</v>
      </c>
      <c r="AX163" s="5" t="s">
        <v>33</v>
      </c>
      <c r="AZ163" s="5" t="s">
        <v>26</v>
      </c>
      <c r="BB163" s="5" t="s">
        <v>54</v>
      </c>
      <c r="BD163" s="5" t="s">
        <v>57</v>
      </c>
      <c r="BF163" s="5"/>
      <c r="BH163" s="5"/>
      <c r="BJ163" s="5"/>
      <c r="BL163" s="5"/>
      <c r="BN163" s="5"/>
      <c r="BP163" s="5"/>
      <c r="BR163" s="5"/>
      <c r="BT163" s="5"/>
      <c r="BV163" s="5"/>
      <c r="BX163" s="5"/>
      <c r="BZ163" s="5"/>
      <c r="CB163" s="5"/>
      <c r="CD163" s="5"/>
      <c r="CF163" s="5"/>
      <c r="CH163" s="5"/>
    </row>
    <row r="164" spans="1:86" x14ac:dyDescent="0.25">
      <c r="A164" t="s">
        <v>236</v>
      </c>
      <c r="B164" t="s">
        <v>1</v>
      </c>
      <c r="D164" t="s">
        <v>3</v>
      </c>
      <c r="F164" t="s">
        <v>315</v>
      </c>
      <c r="H164" s="5" t="s">
        <v>10</v>
      </c>
      <c r="J164" s="5" t="s">
        <v>21</v>
      </c>
      <c r="L164" s="5" t="s">
        <v>27</v>
      </c>
      <c r="N164" s="5" t="s">
        <v>26</v>
      </c>
      <c r="P164" s="5" t="s">
        <v>34</v>
      </c>
      <c r="R164" s="5" t="s">
        <v>32</v>
      </c>
      <c r="T164" s="5" t="s">
        <v>31</v>
      </c>
      <c r="V164" s="5" t="s">
        <v>33</v>
      </c>
      <c r="X164" s="5" t="s">
        <v>31</v>
      </c>
      <c r="Z164" s="5" t="s">
        <v>31</v>
      </c>
      <c r="AB164" s="5" t="s">
        <v>32</v>
      </c>
      <c r="AD164" s="5" t="s">
        <v>34</v>
      </c>
      <c r="AF164" s="5" t="s">
        <v>34</v>
      </c>
      <c r="AH164" s="5" t="s">
        <v>35</v>
      </c>
      <c r="AJ164" s="5" t="s">
        <v>33</v>
      </c>
      <c r="AL164" s="5" t="s">
        <v>35</v>
      </c>
      <c r="AN164" s="5" t="s">
        <v>33</v>
      </c>
      <c r="AP164" s="5" t="s">
        <v>35</v>
      </c>
      <c r="AR164" s="5" t="s">
        <v>34</v>
      </c>
      <c r="AT164" s="5" t="s">
        <v>34</v>
      </c>
      <c r="AV164" s="5" t="s">
        <v>34</v>
      </c>
      <c r="AX164" s="5" t="s">
        <v>35</v>
      </c>
      <c r="AZ164" s="5" t="s">
        <v>26</v>
      </c>
      <c r="BB164" s="5" t="s">
        <v>54</v>
      </c>
      <c r="BD164" s="5" t="s">
        <v>60</v>
      </c>
      <c r="BE164" t="s">
        <v>318</v>
      </c>
      <c r="BF164" s="5" t="s">
        <v>65</v>
      </c>
      <c r="BH164" s="5" t="s">
        <v>66</v>
      </c>
      <c r="BJ164" s="5" t="s">
        <v>66</v>
      </c>
      <c r="BL164" s="5" t="s">
        <v>65</v>
      </c>
      <c r="BN164" s="5" t="s">
        <v>66</v>
      </c>
      <c r="BP164" s="5" t="s">
        <v>64</v>
      </c>
      <c r="BR164" s="5" t="s">
        <v>317</v>
      </c>
      <c r="BT164" s="5" t="s">
        <v>317</v>
      </c>
      <c r="BV164" s="5" t="s">
        <v>65</v>
      </c>
      <c r="BX164" s="5" t="s">
        <v>66</v>
      </c>
      <c r="BZ164" s="5" t="s">
        <v>317</v>
      </c>
      <c r="CB164" s="5" t="s">
        <v>317</v>
      </c>
      <c r="CD164" s="5" t="s">
        <v>64</v>
      </c>
      <c r="CF164" s="5" t="s">
        <v>66</v>
      </c>
      <c r="CH164" s="5" t="s">
        <v>66</v>
      </c>
    </row>
    <row r="165" spans="1:86" x14ac:dyDescent="0.25">
      <c r="A165" t="s">
        <v>237</v>
      </c>
      <c r="B165" t="s">
        <v>0</v>
      </c>
      <c r="D165" t="s">
        <v>4</v>
      </c>
      <c r="F165" t="s">
        <v>315</v>
      </c>
      <c r="H165" s="5" t="s">
        <v>11</v>
      </c>
      <c r="J165" s="5" t="s">
        <v>21</v>
      </c>
      <c r="L165" s="5" t="s">
        <v>26</v>
      </c>
      <c r="N165" s="5" t="s">
        <v>26</v>
      </c>
      <c r="P165" s="5" t="s">
        <v>32</v>
      </c>
      <c r="R165" s="5" t="s">
        <v>31</v>
      </c>
      <c r="T165" s="5" t="s">
        <v>31</v>
      </c>
      <c r="V165" s="5" t="s">
        <v>31</v>
      </c>
      <c r="X165" s="5" t="s">
        <v>31</v>
      </c>
      <c r="Z165" s="5" t="s">
        <v>32</v>
      </c>
      <c r="AB165" s="5" t="s">
        <v>32</v>
      </c>
      <c r="AD165" s="5" t="s">
        <v>32</v>
      </c>
      <c r="AF165" s="5" t="s">
        <v>33</v>
      </c>
      <c r="AH165" s="5" t="s">
        <v>34</v>
      </c>
      <c r="AJ165" s="5" t="s">
        <v>34</v>
      </c>
      <c r="AL165" s="5" t="s">
        <v>34</v>
      </c>
      <c r="AN165" s="5" t="s">
        <v>33</v>
      </c>
      <c r="AP165" s="5" t="s">
        <v>32</v>
      </c>
      <c r="AR165" s="5" t="s">
        <v>33</v>
      </c>
      <c r="AT165" s="5" t="s">
        <v>33</v>
      </c>
      <c r="AV165" s="5" t="s">
        <v>33</v>
      </c>
      <c r="AX165" s="5" t="s">
        <v>33</v>
      </c>
      <c r="AZ165" s="5" t="s">
        <v>54</v>
      </c>
      <c r="BB165" s="5" t="s">
        <v>54</v>
      </c>
      <c r="BD165" s="5" t="s">
        <v>60</v>
      </c>
      <c r="BE165" t="s">
        <v>332</v>
      </c>
      <c r="BF165" s="5" t="s">
        <v>317</v>
      </c>
      <c r="BH165" s="5" t="s">
        <v>65</v>
      </c>
      <c r="BJ165" s="5" t="s">
        <v>65</v>
      </c>
      <c r="BL165" s="5" t="s">
        <v>317</v>
      </c>
      <c r="BN165" s="5" t="s">
        <v>66</v>
      </c>
      <c r="BP165" s="5" t="s">
        <v>317</v>
      </c>
      <c r="BR165" s="5" t="s">
        <v>317</v>
      </c>
      <c r="BT165" s="5" t="s">
        <v>317</v>
      </c>
      <c r="BV165" s="5" t="s">
        <v>317</v>
      </c>
      <c r="BX165" s="5" t="s">
        <v>65</v>
      </c>
      <c r="BZ165" s="5" t="s">
        <v>317</v>
      </c>
      <c r="CB165" s="5" t="s">
        <v>317</v>
      </c>
      <c r="CD165" s="5" t="s">
        <v>317</v>
      </c>
      <c r="CF165" s="5" t="s">
        <v>317</v>
      </c>
      <c r="CH165" s="5" t="s">
        <v>317</v>
      </c>
    </row>
    <row r="166" spans="1:86" x14ac:dyDescent="0.25">
      <c r="A166" t="s">
        <v>238</v>
      </c>
      <c r="B166" t="s">
        <v>1</v>
      </c>
      <c r="D166" t="s">
        <v>4</v>
      </c>
      <c r="F166" t="s">
        <v>315</v>
      </c>
      <c r="H166" s="5" t="s">
        <v>9</v>
      </c>
      <c r="J166" s="5" t="s">
        <v>21</v>
      </c>
      <c r="L166" s="5" t="s">
        <v>28</v>
      </c>
      <c r="N166" s="5" t="s">
        <v>26</v>
      </c>
      <c r="P166" s="5" t="s">
        <v>35</v>
      </c>
      <c r="R166" s="5" t="s">
        <v>34</v>
      </c>
      <c r="T166" s="5" t="s">
        <v>33</v>
      </c>
      <c r="V166" s="5" t="s">
        <v>31</v>
      </c>
      <c r="X166" s="5" t="s">
        <v>31</v>
      </c>
      <c r="Z166" s="5" t="s">
        <v>32</v>
      </c>
      <c r="AB166" s="5" t="s">
        <v>34</v>
      </c>
      <c r="AD166" s="5" t="s">
        <v>35</v>
      </c>
      <c r="AF166" s="5" t="s">
        <v>35</v>
      </c>
      <c r="AH166" s="5" t="s">
        <v>35</v>
      </c>
      <c r="AJ166" s="5" t="s">
        <v>35</v>
      </c>
      <c r="AL166" s="5" t="s">
        <v>35</v>
      </c>
      <c r="AN166" s="5" t="s">
        <v>35</v>
      </c>
      <c r="AP166" s="5" t="s">
        <v>35</v>
      </c>
      <c r="AR166" s="5" t="s">
        <v>35</v>
      </c>
      <c r="AT166" s="5" t="s">
        <v>35</v>
      </c>
      <c r="AV166" s="5" t="s">
        <v>35</v>
      </c>
      <c r="AX166" s="5" t="s">
        <v>35</v>
      </c>
      <c r="AZ166" s="5" t="s">
        <v>26</v>
      </c>
      <c r="BB166" s="5" t="s">
        <v>54</v>
      </c>
      <c r="BD166" s="5" t="s">
        <v>57</v>
      </c>
      <c r="BF166" s="5" t="s">
        <v>67</v>
      </c>
      <c r="BH166" s="5" t="s">
        <v>67</v>
      </c>
      <c r="BJ166" s="5" t="s">
        <v>67</v>
      </c>
      <c r="BL166" s="5" t="s">
        <v>67</v>
      </c>
      <c r="BN166" s="5" t="s">
        <v>67</v>
      </c>
      <c r="BP166" s="5" t="s">
        <v>65</v>
      </c>
      <c r="BR166" s="5" t="s">
        <v>67</v>
      </c>
      <c r="BT166" s="5" t="s">
        <v>67</v>
      </c>
      <c r="BV166" s="5" t="s">
        <v>67</v>
      </c>
      <c r="BX166" s="5" t="s">
        <v>67</v>
      </c>
      <c r="BZ166" s="5" t="s">
        <v>67</v>
      </c>
      <c r="CB166" s="5" t="s">
        <v>67</v>
      </c>
      <c r="CD166" s="5" t="s">
        <v>67</v>
      </c>
      <c r="CF166" s="5" t="s">
        <v>67</v>
      </c>
      <c r="CH166" s="5" t="s">
        <v>67</v>
      </c>
    </row>
    <row r="167" spans="1:86" x14ac:dyDescent="0.25">
      <c r="A167" t="s">
        <v>239</v>
      </c>
      <c r="B167" t="s">
        <v>1</v>
      </c>
      <c r="D167" t="s">
        <v>4</v>
      </c>
      <c r="F167" t="s">
        <v>315</v>
      </c>
      <c r="H167" s="5" t="s">
        <v>9</v>
      </c>
      <c r="J167" s="5" t="s">
        <v>21</v>
      </c>
      <c r="L167" s="5" t="s">
        <v>27</v>
      </c>
      <c r="N167" s="5" t="s">
        <v>27</v>
      </c>
      <c r="P167" s="5" t="s">
        <v>34</v>
      </c>
      <c r="R167" s="5" t="s">
        <v>32</v>
      </c>
      <c r="T167" s="5" t="s">
        <v>34</v>
      </c>
      <c r="V167" s="5" t="s">
        <v>31</v>
      </c>
      <c r="X167" s="5" t="s">
        <v>31</v>
      </c>
      <c r="Z167" s="5" t="s">
        <v>31</v>
      </c>
      <c r="AB167" s="5" t="s">
        <v>31</v>
      </c>
      <c r="AD167" s="5" t="s">
        <v>33</v>
      </c>
      <c r="AF167" s="5" t="s">
        <v>33</v>
      </c>
      <c r="AH167" s="5" t="s">
        <v>33</v>
      </c>
      <c r="AJ167" s="5" t="s">
        <v>32</v>
      </c>
      <c r="AL167" s="5" t="s">
        <v>33</v>
      </c>
      <c r="AN167" s="5" t="s">
        <v>33</v>
      </c>
      <c r="AP167" s="5" t="s">
        <v>31</v>
      </c>
      <c r="AR167" s="5" t="s">
        <v>33</v>
      </c>
      <c r="AT167" s="5" t="s">
        <v>33</v>
      </c>
      <c r="AV167" s="5" t="s">
        <v>33</v>
      </c>
      <c r="AX167" s="5" t="s">
        <v>33</v>
      </c>
      <c r="AZ167" s="5" t="s">
        <v>26</v>
      </c>
      <c r="BB167" s="5" t="s">
        <v>56</v>
      </c>
      <c r="BD167" s="5" t="s">
        <v>57</v>
      </c>
      <c r="BF167" s="5"/>
      <c r="BH167" s="5"/>
      <c r="BJ167" s="5"/>
      <c r="BL167" s="5"/>
      <c r="BN167" s="5"/>
      <c r="BP167" s="5"/>
      <c r="BR167" s="5"/>
      <c r="BT167" s="5"/>
      <c r="BV167" s="5"/>
      <c r="BX167" s="5"/>
      <c r="BZ167" s="5"/>
      <c r="CB167" s="5"/>
      <c r="CD167" s="5"/>
      <c r="CF167" s="5"/>
      <c r="CH167" s="5"/>
    </row>
    <row r="168" spans="1:86" x14ac:dyDescent="0.25">
      <c r="A168" t="s">
        <v>240</v>
      </c>
      <c r="B168" t="s">
        <v>0</v>
      </c>
      <c r="D168" t="s">
        <v>3</v>
      </c>
      <c r="F168" t="s">
        <v>315</v>
      </c>
      <c r="H168" s="5" t="s">
        <v>10</v>
      </c>
      <c r="J168" s="5" t="s">
        <v>21</v>
      </c>
      <c r="L168" s="5" t="s">
        <v>27</v>
      </c>
      <c r="N168" s="5" t="s">
        <v>26</v>
      </c>
      <c r="P168" s="5" t="s">
        <v>32</v>
      </c>
      <c r="R168" s="5" t="s">
        <v>31</v>
      </c>
      <c r="T168" s="5" t="s">
        <v>31</v>
      </c>
      <c r="V168" s="5" t="s">
        <v>31</v>
      </c>
      <c r="X168" s="5" t="s">
        <v>31</v>
      </c>
      <c r="Z168" s="5" t="s">
        <v>31</v>
      </c>
      <c r="AB168" s="5" t="s">
        <v>31</v>
      </c>
      <c r="AD168" s="5" t="s">
        <v>34</v>
      </c>
      <c r="AF168" s="5" t="s">
        <v>32</v>
      </c>
      <c r="AH168" s="5" t="s">
        <v>33</v>
      </c>
      <c r="AJ168" s="5" t="s">
        <v>33</v>
      </c>
      <c r="AL168" s="5" t="s">
        <v>34</v>
      </c>
      <c r="AN168" s="5" t="s">
        <v>33</v>
      </c>
      <c r="AP168" s="5" t="s">
        <v>31</v>
      </c>
      <c r="AR168" s="5" t="s">
        <v>33</v>
      </c>
      <c r="AT168" s="5" t="s">
        <v>33</v>
      </c>
      <c r="AV168" s="5" t="s">
        <v>33</v>
      </c>
      <c r="AX168" s="5" t="s">
        <v>33</v>
      </c>
      <c r="AZ168" s="5" t="s">
        <v>26</v>
      </c>
      <c r="BB168" s="5" t="s">
        <v>54</v>
      </c>
      <c r="BD168" s="5" t="s">
        <v>57</v>
      </c>
      <c r="BF168" s="5" t="s">
        <v>65</v>
      </c>
      <c r="BH168" s="5" t="s">
        <v>65</v>
      </c>
      <c r="BJ168" s="5" t="s">
        <v>65</v>
      </c>
      <c r="BL168" s="5" t="s">
        <v>65</v>
      </c>
      <c r="BN168" s="5" t="s">
        <v>65</v>
      </c>
      <c r="BP168" s="5" t="s">
        <v>66</v>
      </c>
      <c r="BR168" s="5" t="s">
        <v>66</v>
      </c>
      <c r="BT168" s="5" t="s">
        <v>66</v>
      </c>
      <c r="BV168" s="5" t="s">
        <v>66</v>
      </c>
      <c r="BX168" s="5" t="s">
        <v>317</v>
      </c>
      <c r="BZ168" s="5" t="s">
        <v>317</v>
      </c>
      <c r="CB168" s="5" t="s">
        <v>317</v>
      </c>
      <c r="CD168" s="5" t="s">
        <v>64</v>
      </c>
      <c r="CF168" s="5" t="s">
        <v>64</v>
      </c>
      <c r="CH168" s="5" t="s">
        <v>317</v>
      </c>
    </row>
    <row r="169" spans="1:86" x14ac:dyDescent="0.25">
      <c r="A169" t="s">
        <v>241</v>
      </c>
      <c r="B169" t="s">
        <v>1</v>
      </c>
      <c r="D169" t="s">
        <v>3</v>
      </c>
      <c r="F169" t="s">
        <v>315</v>
      </c>
      <c r="H169" s="5" t="s">
        <v>9</v>
      </c>
      <c r="J169" s="5" t="s">
        <v>21</v>
      </c>
      <c r="L169" s="5" t="s">
        <v>27</v>
      </c>
      <c r="N169" s="5" t="s">
        <v>26</v>
      </c>
      <c r="P169" s="5" t="s">
        <v>34</v>
      </c>
      <c r="R169" s="5" t="s">
        <v>31</v>
      </c>
      <c r="T169" s="5" t="s">
        <v>32</v>
      </c>
      <c r="V169" s="5" t="s">
        <v>32</v>
      </c>
      <c r="X169" s="5" t="s">
        <v>32</v>
      </c>
      <c r="Z169" s="5" t="s">
        <v>33</v>
      </c>
      <c r="AB169" s="5" t="s">
        <v>33</v>
      </c>
      <c r="AD169" s="5" t="s">
        <v>34</v>
      </c>
      <c r="AF169" s="5" t="s">
        <v>34</v>
      </c>
      <c r="AH169" s="5" t="s">
        <v>35</v>
      </c>
      <c r="AJ169" s="5" t="s">
        <v>35</v>
      </c>
      <c r="AL169" s="5" t="s">
        <v>34</v>
      </c>
      <c r="AN169" s="5" t="s">
        <v>35</v>
      </c>
      <c r="AP169" s="5" t="s">
        <v>33</v>
      </c>
      <c r="AR169" s="5" t="s">
        <v>35</v>
      </c>
      <c r="AT169" s="5" t="s">
        <v>35</v>
      </c>
      <c r="AV169" s="5" t="s">
        <v>35</v>
      </c>
      <c r="AX169" s="5" t="s">
        <v>34</v>
      </c>
      <c r="AZ169" s="5" t="s">
        <v>26</v>
      </c>
      <c r="BB169" s="5" t="s">
        <v>54</v>
      </c>
      <c r="BD169" s="5" t="s">
        <v>57</v>
      </c>
      <c r="BF169" s="5" t="s">
        <v>66</v>
      </c>
      <c r="BH169" s="5" t="s">
        <v>66</v>
      </c>
      <c r="BJ169" s="5" t="s">
        <v>67</v>
      </c>
      <c r="BL169" s="5" t="s">
        <v>66</v>
      </c>
      <c r="BN169" s="5" t="s">
        <v>67</v>
      </c>
      <c r="BP169" s="5" t="s">
        <v>64</v>
      </c>
      <c r="BR169" s="5" t="s">
        <v>64</v>
      </c>
      <c r="BT169" s="5" t="s">
        <v>66</v>
      </c>
      <c r="BV169" s="5" t="s">
        <v>65</v>
      </c>
      <c r="BX169" s="5" t="s">
        <v>66</v>
      </c>
      <c r="BZ169" s="5" t="s">
        <v>66</v>
      </c>
      <c r="CB169" s="5" t="s">
        <v>66</v>
      </c>
      <c r="CD169" s="5" t="s">
        <v>65</v>
      </c>
      <c r="CF169" s="5" t="s">
        <v>65</v>
      </c>
      <c r="CH169" s="5" t="s">
        <v>66</v>
      </c>
    </row>
    <row r="170" spans="1:86" x14ac:dyDescent="0.25">
      <c r="A170" t="s">
        <v>242</v>
      </c>
      <c r="B170" t="s">
        <v>1</v>
      </c>
      <c r="D170" t="s">
        <v>3</v>
      </c>
      <c r="F170" t="s">
        <v>315</v>
      </c>
      <c r="H170" s="5" t="s">
        <v>10</v>
      </c>
      <c r="J170" s="5" t="s">
        <v>21</v>
      </c>
      <c r="L170" s="5" t="s">
        <v>27</v>
      </c>
      <c r="N170" s="5" t="s">
        <v>26</v>
      </c>
      <c r="P170" s="5" t="s">
        <v>33</v>
      </c>
      <c r="R170" s="5" t="s">
        <v>32</v>
      </c>
      <c r="T170" s="5" t="s">
        <v>32</v>
      </c>
      <c r="V170" s="5" t="s">
        <v>31</v>
      </c>
      <c r="X170" s="5" t="s">
        <v>31</v>
      </c>
      <c r="Z170" s="5" t="s">
        <v>33</v>
      </c>
      <c r="AB170" s="5" t="s">
        <v>31</v>
      </c>
      <c r="AD170" s="5" t="s">
        <v>33</v>
      </c>
      <c r="AF170" s="5" t="s">
        <v>33</v>
      </c>
      <c r="AH170" s="5" t="s">
        <v>34</v>
      </c>
      <c r="AJ170" s="5" t="s">
        <v>33</v>
      </c>
      <c r="AL170" s="5" t="s">
        <v>33</v>
      </c>
      <c r="AN170" s="5" t="s">
        <v>33</v>
      </c>
      <c r="AP170" s="5" t="s">
        <v>32</v>
      </c>
      <c r="AR170" s="5" t="s">
        <v>32</v>
      </c>
      <c r="AT170" s="5" t="s">
        <v>32</v>
      </c>
      <c r="AV170" s="5" t="s">
        <v>32</v>
      </c>
      <c r="AX170" s="5" t="s">
        <v>32</v>
      </c>
      <c r="AZ170" s="5" t="s">
        <v>26</v>
      </c>
      <c r="BB170" s="5" t="s">
        <v>54</v>
      </c>
      <c r="BD170" s="5" t="s">
        <v>57</v>
      </c>
      <c r="BF170" s="5" t="s">
        <v>317</v>
      </c>
      <c r="BH170" s="5" t="s">
        <v>65</v>
      </c>
      <c r="BJ170" s="5" t="s">
        <v>65</v>
      </c>
      <c r="BL170" s="5" t="s">
        <v>317</v>
      </c>
      <c r="BN170" s="5" t="s">
        <v>317</v>
      </c>
      <c r="BP170" s="5" t="s">
        <v>317</v>
      </c>
      <c r="BR170" s="5" t="s">
        <v>317</v>
      </c>
      <c r="BT170" s="5" t="s">
        <v>65</v>
      </c>
      <c r="BV170" s="5" t="s">
        <v>317</v>
      </c>
      <c r="BX170" s="5" t="s">
        <v>317</v>
      </c>
      <c r="BZ170" s="5" t="s">
        <v>317</v>
      </c>
      <c r="CB170" s="5" t="s">
        <v>317</v>
      </c>
      <c r="CD170" s="5" t="s">
        <v>317</v>
      </c>
      <c r="CF170" s="5" t="s">
        <v>317</v>
      </c>
      <c r="CH170" s="5" t="s">
        <v>317</v>
      </c>
    </row>
    <row r="171" spans="1:86" x14ac:dyDescent="0.25">
      <c r="A171" t="s">
        <v>243</v>
      </c>
      <c r="B171" t="s">
        <v>0</v>
      </c>
      <c r="D171" t="s">
        <v>3</v>
      </c>
      <c r="F171" t="s">
        <v>315</v>
      </c>
      <c r="H171" s="5" t="s">
        <v>8</v>
      </c>
      <c r="J171" s="5" t="s">
        <v>20</v>
      </c>
      <c r="L171" s="5" t="s">
        <v>26</v>
      </c>
      <c r="N171" s="5" t="s">
        <v>27</v>
      </c>
      <c r="P171" s="5" t="s">
        <v>33</v>
      </c>
      <c r="R171" s="5" t="s">
        <v>32</v>
      </c>
      <c r="T171" s="5" t="s">
        <v>32</v>
      </c>
      <c r="V171" s="5" t="s">
        <v>31</v>
      </c>
      <c r="X171" s="5" t="s">
        <v>31</v>
      </c>
      <c r="Z171" s="5" t="s">
        <v>31</v>
      </c>
      <c r="AB171" s="5" t="s">
        <v>33</v>
      </c>
      <c r="AD171" s="5" t="s">
        <v>33</v>
      </c>
      <c r="AF171" s="5" t="s">
        <v>33</v>
      </c>
      <c r="AH171" s="5" t="s">
        <v>35</v>
      </c>
      <c r="AJ171" s="5" t="s">
        <v>35</v>
      </c>
      <c r="AL171" s="5" t="s">
        <v>34</v>
      </c>
      <c r="AN171" s="5" t="s">
        <v>34</v>
      </c>
      <c r="AP171" s="5" t="s">
        <v>35</v>
      </c>
      <c r="AR171" s="5" t="s">
        <v>33</v>
      </c>
      <c r="AT171" s="5" t="s">
        <v>35</v>
      </c>
      <c r="AV171" s="5" t="s">
        <v>34</v>
      </c>
      <c r="AX171" s="5" t="s">
        <v>33</v>
      </c>
      <c r="AZ171" s="5" t="s">
        <v>54</v>
      </c>
      <c r="BB171" s="5" t="s">
        <v>54</v>
      </c>
      <c r="BD171" s="5" t="s">
        <v>59</v>
      </c>
      <c r="BF171" s="5" t="s">
        <v>65</v>
      </c>
      <c r="BH171" s="5" t="s">
        <v>65</v>
      </c>
      <c r="BJ171" s="5" t="s">
        <v>65</v>
      </c>
      <c r="BL171" s="5" t="s">
        <v>65</v>
      </c>
      <c r="BN171" s="5" t="s">
        <v>65</v>
      </c>
      <c r="BP171" s="5" t="s">
        <v>64</v>
      </c>
      <c r="BR171" s="5" t="s">
        <v>64</v>
      </c>
      <c r="BT171" s="5" t="s">
        <v>64</v>
      </c>
      <c r="BV171" s="5" t="s">
        <v>64</v>
      </c>
      <c r="BX171" s="5" t="s">
        <v>64</v>
      </c>
      <c r="BZ171" s="5" t="s">
        <v>64</v>
      </c>
      <c r="CB171" s="5" t="s">
        <v>64</v>
      </c>
      <c r="CD171" s="5" t="s">
        <v>64</v>
      </c>
      <c r="CF171" s="5" t="s">
        <v>65</v>
      </c>
      <c r="CH171" s="5" t="s">
        <v>64</v>
      </c>
    </row>
    <row r="172" spans="1:86" x14ac:dyDescent="0.25">
      <c r="A172" t="s">
        <v>244</v>
      </c>
      <c r="B172" t="s">
        <v>1</v>
      </c>
      <c r="D172" t="s">
        <v>4</v>
      </c>
      <c r="F172" t="s">
        <v>315</v>
      </c>
      <c r="H172" s="5" t="s">
        <v>11</v>
      </c>
      <c r="J172" s="5" t="s">
        <v>24</v>
      </c>
      <c r="L172" s="5" t="s">
        <v>28</v>
      </c>
      <c r="N172" s="5" t="s">
        <v>26</v>
      </c>
      <c r="P172" s="5" t="s">
        <v>34</v>
      </c>
      <c r="R172" s="5"/>
      <c r="T172" s="5" t="s">
        <v>33</v>
      </c>
      <c r="V172" s="5" t="s">
        <v>32</v>
      </c>
      <c r="X172" s="5" t="s">
        <v>33</v>
      </c>
      <c r="Z172" s="5" t="s">
        <v>34</v>
      </c>
      <c r="AB172" s="5" t="s">
        <v>35</v>
      </c>
      <c r="AD172" s="5" t="s">
        <v>34</v>
      </c>
      <c r="AF172" s="5" t="s">
        <v>33</v>
      </c>
      <c r="AH172" s="5" t="s">
        <v>32</v>
      </c>
      <c r="AJ172" s="5" t="s">
        <v>33</v>
      </c>
      <c r="AL172" s="5" t="s">
        <v>34</v>
      </c>
      <c r="AN172" s="5" t="s">
        <v>33</v>
      </c>
      <c r="AP172" s="5" t="s">
        <v>32</v>
      </c>
      <c r="AR172" s="5" t="s">
        <v>33</v>
      </c>
      <c r="AT172" s="5" t="s">
        <v>33</v>
      </c>
      <c r="AV172" s="5" t="s">
        <v>34</v>
      </c>
      <c r="AX172" s="5" t="s">
        <v>33</v>
      </c>
      <c r="AZ172" s="5" t="s">
        <v>26</v>
      </c>
      <c r="BB172" s="5" t="s">
        <v>54</v>
      </c>
      <c r="BD172" s="5" t="s">
        <v>57</v>
      </c>
      <c r="BF172" s="5" t="s">
        <v>66</v>
      </c>
      <c r="BH172" s="5" t="s">
        <v>66</v>
      </c>
      <c r="BJ172" s="5" t="s">
        <v>317</v>
      </c>
      <c r="BL172" s="5" t="s">
        <v>65</v>
      </c>
      <c r="BN172" s="5" t="s">
        <v>317</v>
      </c>
      <c r="BP172" s="5" t="s">
        <v>317</v>
      </c>
      <c r="BR172" s="5" t="s">
        <v>65</v>
      </c>
      <c r="BT172" s="5" t="s">
        <v>66</v>
      </c>
      <c r="BV172" s="5" t="s">
        <v>317</v>
      </c>
      <c r="BX172" s="5" t="s">
        <v>65</v>
      </c>
      <c r="BZ172" s="5" t="s">
        <v>317</v>
      </c>
      <c r="CB172" s="5" t="s">
        <v>65</v>
      </c>
      <c r="CD172" s="5" t="s">
        <v>64</v>
      </c>
      <c r="CF172" s="5" t="s">
        <v>64</v>
      </c>
      <c r="CH172" s="5" t="s">
        <v>64</v>
      </c>
    </row>
    <row r="173" spans="1:86" x14ac:dyDescent="0.25">
      <c r="A173" t="s">
        <v>245</v>
      </c>
      <c r="B173" t="s">
        <v>1</v>
      </c>
      <c r="D173" t="s">
        <v>3</v>
      </c>
      <c r="F173" t="s">
        <v>315</v>
      </c>
      <c r="H173" s="5" t="s">
        <v>8</v>
      </c>
      <c r="J173" s="5" t="s">
        <v>21</v>
      </c>
      <c r="L173" s="5" t="s">
        <v>28</v>
      </c>
      <c r="N173" s="5" t="s">
        <v>28</v>
      </c>
      <c r="P173" s="5" t="s">
        <v>33</v>
      </c>
      <c r="R173" s="5" t="s">
        <v>32</v>
      </c>
      <c r="T173" s="5" t="s">
        <v>32</v>
      </c>
      <c r="V173" s="5" t="s">
        <v>31</v>
      </c>
      <c r="X173" s="5" t="s">
        <v>31</v>
      </c>
      <c r="Z173" s="5" t="s">
        <v>33</v>
      </c>
      <c r="AB173" s="5" t="s">
        <v>31</v>
      </c>
      <c r="AD173" s="5" t="s">
        <v>33</v>
      </c>
      <c r="AF173" s="5" t="s">
        <v>33</v>
      </c>
      <c r="AH173" s="5"/>
      <c r="AJ173" s="5" t="s">
        <v>32</v>
      </c>
      <c r="AL173" s="5" t="s">
        <v>34</v>
      </c>
      <c r="AN173" s="5" t="s">
        <v>34</v>
      </c>
      <c r="AP173" s="5" t="s">
        <v>33</v>
      </c>
      <c r="AR173" s="5" t="s">
        <v>33</v>
      </c>
      <c r="AT173" s="5" t="s">
        <v>34</v>
      </c>
      <c r="AV173" s="5" t="s">
        <v>33</v>
      </c>
      <c r="AX173" s="5" t="s">
        <v>32</v>
      </c>
      <c r="AZ173" s="5" t="s">
        <v>26</v>
      </c>
      <c r="BB173" s="5" t="s">
        <v>56</v>
      </c>
      <c r="BD173" s="5"/>
      <c r="BF173" s="5"/>
      <c r="BH173" s="5"/>
      <c r="BJ173" s="5"/>
      <c r="BL173" s="5"/>
      <c r="BN173" s="5"/>
      <c r="BP173" s="5"/>
      <c r="BR173" s="5"/>
      <c r="BT173" s="5"/>
      <c r="BV173" s="5"/>
      <c r="BX173" s="5"/>
      <c r="BZ173" s="5"/>
      <c r="CB173" s="5"/>
      <c r="CD173" s="5"/>
      <c r="CF173" s="5"/>
      <c r="CH173" s="5"/>
    </row>
    <row r="174" spans="1:86" x14ac:dyDescent="0.25">
      <c r="A174" t="s">
        <v>246</v>
      </c>
      <c r="B174" t="s">
        <v>0</v>
      </c>
      <c r="D174" t="s">
        <v>3</v>
      </c>
      <c r="F174" t="s">
        <v>315</v>
      </c>
      <c r="H174" s="5" t="s">
        <v>10</v>
      </c>
      <c r="J174" s="5" t="s">
        <v>21</v>
      </c>
      <c r="L174" s="5" t="s">
        <v>28</v>
      </c>
      <c r="N174" s="5" t="s">
        <v>28</v>
      </c>
      <c r="P174" s="5" t="s">
        <v>31</v>
      </c>
      <c r="R174" s="5" t="s">
        <v>31</v>
      </c>
      <c r="T174" s="5" t="s">
        <v>31</v>
      </c>
      <c r="V174" s="5" t="s">
        <v>31</v>
      </c>
      <c r="X174" s="5" t="s">
        <v>31</v>
      </c>
      <c r="Z174" s="5" t="s">
        <v>31</v>
      </c>
      <c r="AB174" s="5" t="s">
        <v>31</v>
      </c>
      <c r="AD174" s="5" t="s">
        <v>33</v>
      </c>
      <c r="AF174" s="5" t="s">
        <v>33</v>
      </c>
      <c r="AH174" s="5" t="s">
        <v>34</v>
      </c>
      <c r="AJ174" s="5" t="s">
        <v>34</v>
      </c>
      <c r="AL174" s="5" t="s">
        <v>34</v>
      </c>
      <c r="AN174" s="5" t="s">
        <v>33</v>
      </c>
      <c r="AP174" s="5" t="s">
        <v>34</v>
      </c>
      <c r="AR174" s="5" t="s">
        <v>33</v>
      </c>
      <c r="AT174" s="5" t="s">
        <v>32</v>
      </c>
      <c r="AV174" s="5" t="s">
        <v>32</v>
      </c>
      <c r="AX174" s="5" t="s">
        <v>32</v>
      </c>
      <c r="AZ174" s="5" t="s">
        <v>54</v>
      </c>
      <c r="BB174" s="5" t="s">
        <v>54</v>
      </c>
      <c r="BD174" s="5" t="s">
        <v>57</v>
      </c>
      <c r="BF174" s="5" t="s">
        <v>64</v>
      </c>
      <c r="BH174" s="5" t="s">
        <v>64</v>
      </c>
      <c r="BJ174" s="5" t="s">
        <v>64</v>
      </c>
      <c r="BL174" s="5" t="s">
        <v>64</v>
      </c>
      <c r="BN174" s="5" t="s">
        <v>64</v>
      </c>
      <c r="BP174" s="5" t="s">
        <v>64</v>
      </c>
      <c r="BR174" s="5" t="s">
        <v>64</v>
      </c>
      <c r="BT174" s="5" t="s">
        <v>64</v>
      </c>
      <c r="BV174" s="5" t="s">
        <v>64</v>
      </c>
      <c r="BX174" s="5" t="s">
        <v>64</v>
      </c>
      <c r="BZ174" s="5" t="s">
        <v>64</v>
      </c>
      <c r="CB174" s="5" t="s">
        <v>64</v>
      </c>
      <c r="CD174" s="5" t="s">
        <v>64</v>
      </c>
      <c r="CF174" s="5" t="s">
        <v>64</v>
      </c>
      <c r="CH174" s="5" t="s">
        <v>64</v>
      </c>
    </row>
    <row r="175" spans="1:86" x14ac:dyDescent="0.25">
      <c r="A175" t="s">
        <v>247</v>
      </c>
      <c r="B175" t="s">
        <v>1</v>
      </c>
      <c r="D175" t="s">
        <v>4</v>
      </c>
      <c r="F175" t="s">
        <v>315</v>
      </c>
      <c r="H175" s="5" t="s">
        <v>9</v>
      </c>
      <c r="J175" s="5" t="s">
        <v>21</v>
      </c>
      <c r="L175" s="5" t="s">
        <v>26</v>
      </c>
      <c r="N175" s="5" t="s">
        <v>26</v>
      </c>
      <c r="P175" s="5" t="s">
        <v>31</v>
      </c>
      <c r="R175" s="5" t="s">
        <v>32</v>
      </c>
      <c r="T175" s="5" t="s">
        <v>33</v>
      </c>
      <c r="V175" s="5" t="s">
        <v>31</v>
      </c>
      <c r="X175" s="5" t="s">
        <v>31</v>
      </c>
      <c r="Z175" s="5" t="s">
        <v>31</v>
      </c>
      <c r="AB175" s="5" t="s">
        <v>31</v>
      </c>
      <c r="AD175" s="5" t="s">
        <v>33</v>
      </c>
      <c r="AF175" s="5" t="s">
        <v>33</v>
      </c>
      <c r="AH175" s="5" t="s">
        <v>34</v>
      </c>
      <c r="AJ175" s="5" t="s">
        <v>31</v>
      </c>
      <c r="AL175" s="5" t="s">
        <v>33</v>
      </c>
      <c r="AN175" s="5" t="s">
        <v>33</v>
      </c>
      <c r="AP175" s="5" t="s">
        <v>31</v>
      </c>
      <c r="AR175" s="5" t="s">
        <v>33</v>
      </c>
      <c r="AT175" s="5" t="s">
        <v>31</v>
      </c>
      <c r="AV175" s="5" t="s">
        <v>31</v>
      </c>
      <c r="AX175" s="5" t="s">
        <v>33</v>
      </c>
      <c r="AZ175" s="5" t="s">
        <v>54</v>
      </c>
      <c r="BB175" s="5" t="s">
        <v>54</v>
      </c>
      <c r="BD175" s="5" t="s">
        <v>60</v>
      </c>
      <c r="BE175" t="s">
        <v>333</v>
      </c>
      <c r="BF175" s="5" t="s">
        <v>65</v>
      </c>
      <c r="BH175" s="5" t="s">
        <v>64</v>
      </c>
      <c r="BJ175" s="5" t="s">
        <v>67</v>
      </c>
      <c r="BL175" s="5" t="s">
        <v>67</v>
      </c>
      <c r="BN175" s="5" t="s">
        <v>67</v>
      </c>
      <c r="BP175" s="5" t="s">
        <v>64</v>
      </c>
      <c r="BR175" s="5" t="s">
        <v>317</v>
      </c>
      <c r="BT175" s="5" t="s">
        <v>65</v>
      </c>
      <c r="BV175" s="5" t="s">
        <v>65</v>
      </c>
      <c r="BX175" s="5" t="s">
        <v>64</v>
      </c>
      <c r="BZ175" s="5" t="s">
        <v>317</v>
      </c>
      <c r="CB175" s="5" t="s">
        <v>65</v>
      </c>
      <c r="CD175" s="5" t="s">
        <v>64</v>
      </c>
      <c r="CF175" s="5" t="s">
        <v>66</v>
      </c>
      <c r="CH175" s="5" t="s">
        <v>66</v>
      </c>
    </row>
    <row r="176" spans="1:86" x14ac:dyDescent="0.25">
      <c r="A176" t="s">
        <v>248</v>
      </c>
      <c r="B176" t="s">
        <v>1</v>
      </c>
      <c r="D176" t="s">
        <v>4</v>
      </c>
      <c r="F176" t="s">
        <v>315</v>
      </c>
      <c r="H176" s="5" t="s">
        <v>11</v>
      </c>
      <c r="J176" s="5" t="s">
        <v>21</v>
      </c>
      <c r="L176" s="5" t="s">
        <v>26</v>
      </c>
      <c r="N176" s="5" t="s">
        <v>26</v>
      </c>
      <c r="P176" s="5" t="s">
        <v>34</v>
      </c>
      <c r="R176" s="5" t="s">
        <v>34</v>
      </c>
      <c r="T176" s="5" t="s">
        <v>35</v>
      </c>
      <c r="V176" s="5" t="s">
        <v>33</v>
      </c>
      <c r="X176" s="5" t="s">
        <v>32</v>
      </c>
      <c r="Z176" s="5" t="s">
        <v>35</v>
      </c>
      <c r="AB176" s="5" t="s">
        <v>33</v>
      </c>
      <c r="AD176" s="5" t="s">
        <v>33</v>
      </c>
      <c r="AF176" s="5" t="s">
        <v>35</v>
      </c>
      <c r="AH176" s="5" t="s">
        <v>35</v>
      </c>
      <c r="AJ176" s="5" t="s">
        <v>35</v>
      </c>
      <c r="AL176" s="5" t="s">
        <v>35</v>
      </c>
      <c r="AN176" s="5" t="s">
        <v>35</v>
      </c>
      <c r="AP176" s="5" t="s">
        <v>33</v>
      </c>
      <c r="AR176" s="5" t="s">
        <v>35</v>
      </c>
      <c r="AT176" s="5" t="s">
        <v>35</v>
      </c>
      <c r="AV176" s="5" t="s">
        <v>34</v>
      </c>
      <c r="AX176" s="5" t="s">
        <v>35</v>
      </c>
      <c r="AZ176" s="5" t="s">
        <v>26</v>
      </c>
      <c r="BB176" s="5" t="s">
        <v>54</v>
      </c>
      <c r="BD176" s="5" t="s">
        <v>57</v>
      </c>
      <c r="BF176" s="5" t="s">
        <v>66</v>
      </c>
      <c r="BH176" s="5" t="s">
        <v>66</v>
      </c>
      <c r="BJ176" s="5" t="s">
        <v>67</v>
      </c>
      <c r="BL176" s="5" t="s">
        <v>67</v>
      </c>
      <c r="BN176" s="5" t="s">
        <v>67</v>
      </c>
      <c r="BP176" s="5" t="s">
        <v>64</v>
      </c>
      <c r="BR176" s="5" t="s">
        <v>317</v>
      </c>
      <c r="BT176" s="5" t="s">
        <v>317</v>
      </c>
      <c r="BV176" s="5" t="s">
        <v>317</v>
      </c>
      <c r="BX176" s="5" t="s">
        <v>65</v>
      </c>
      <c r="BZ176" s="5" t="s">
        <v>65</v>
      </c>
      <c r="CB176" s="5" t="s">
        <v>65</v>
      </c>
      <c r="CD176" s="5" t="s">
        <v>67</v>
      </c>
      <c r="CF176" s="5" t="s">
        <v>67</v>
      </c>
      <c r="CH176" s="5" t="s">
        <v>67</v>
      </c>
    </row>
    <row r="177" spans="1:86" x14ac:dyDescent="0.25">
      <c r="A177" t="s">
        <v>249</v>
      </c>
      <c r="B177" t="s">
        <v>0</v>
      </c>
      <c r="D177" t="s">
        <v>4</v>
      </c>
      <c r="F177" t="s">
        <v>315</v>
      </c>
      <c r="H177" s="5" t="s">
        <v>9</v>
      </c>
      <c r="J177" s="5" t="s">
        <v>21</v>
      </c>
      <c r="L177" s="5" t="s">
        <v>28</v>
      </c>
      <c r="N177" s="5" t="s">
        <v>28</v>
      </c>
      <c r="P177" s="5" t="s">
        <v>31</v>
      </c>
      <c r="R177" s="5" t="s">
        <v>35</v>
      </c>
      <c r="T177" s="5" t="s">
        <v>31</v>
      </c>
      <c r="V177" s="5" t="s">
        <v>31</v>
      </c>
      <c r="X177" s="5" t="s">
        <v>31</v>
      </c>
      <c r="Z177" s="5" t="s">
        <v>31</v>
      </c>
      <c r="AB177" s="5" t="s">
        <v>33</v>
      </c>
      <c r="AD177" s="5" t="s">
        <v>32</v>
      </c>
      <c r="AF177" s="5" t="s">
        <v>33</v>
      </c>
      <c r="AH177" s="5" t="s">
        <v>34</v>
      </c>
      <c r="AJ177" s="5" t="s">
        <v>33</v>
      </c>
      <c r="AL177" s="5" t="s">
        <v>31</v>
      </c>
      <c r="AN177" s="5" t="s">
        <v>33</v>
      </c>
      <c r="AP177" s="5" t="s">
        <v>32</v>
      </c>
      <c r="AR177" s="5" t="s">
        <v>35</v>
      </c>
      <c r="AT177" s="5" t="s">
        <v>35</v>
      </c>
      <c r="AV177" s="5" t="s">
        <v>35</v>
      </c>
      <c r="AX177" s="5" t="s">
        <v>35</v>
      </c>
      <c r="AZ177" s="5" t="s">
        <v>26</v>
      </c>
      <c r="BB177" s="5" t="s">
        <v>56</v>
      </c>
      <c r="BD177" s="5"/>
      <c r="BF177" s="5" t="s">
        <v>64</v>
      </c>
      <c r="BH177" s="5" t="s">
        <v>64</v>
      </c>
      <c r="BJ177" s="5" t="s">
        <v>317</v>
      </c>
      <c r="BL177" s="5" t="s">
        <v>64</v>
      </c>
      <c r="BN177" s="5" t="s">
        <v>64</v>
      </c>
      <c r="BP177" s="5" t="s">
        <v>64</v>
      </c>
      <c r="BR177" s="5" t="s">
        <v>64</v>
      </c>
      <c r="BT177" s="5" t="s">
        <v>64</v>
      </c>
      <c r="BV177" s="5" t="s">
        <v>64</v>
      </c>
      <c r="BX177" s="5" t="s">
        <v>64</v>
      </c>
      <c r="BZ177" s="5" t="s">
        <v>64</v>
      </c>
      <c r="CB177" s="5" t="s">
        <v>64</v>
      </c>
      <c r="CD177" s="5" t="s">
        <v>64</v>
      </c>
      <c r="CF177" s="5" t="s">
        <v>64</v>
      </c>
      <c r="CH177" s="5" t="s">
        <v>64</v>
      </c>
    </row>
    <row r="178" spans="1:86" x14ac:dyDescent="0.25">
      <c r="A178" t="s">
        <v>250</v>
      </c>
      <c r="B178" t="s">
        <v>0</v>
      </c>
      <c r="D178" t="s">
        <v>3</v>
      </c>
      <c r="F178" t="s">
        <v>315</v>
      </c>
      <c r="H178" s="5" t="s">
        <v>7</v>
      </c>
      <c r="J178" s="5" t="s">
        <v>21</v>
      </c>
      <c r="L178" s="5" t="s">
        <v>28</v>
      </c>
      <c r="N178" s="5" t="s">
        <v>26</v>
      </c>
      <c r="P178" s="5" t="s">
        <v>34</v>
      </c>
      <c r="R178" s="5" t="s">
        <v>32</v>
      </c>
      <c r="T178" s="5" t="s">
        <v>32</v>
      </c>
      <c r="V178" s="5" t="s">
        <v>32</v>
      </c>
      <c r="X178" s="5" t="s">
        <v>31</v>
      </c>
      <c r="Z178" s="5" t="s">
        <v>32</v>
      </c>
      <c r="AB178" s="5" t="s">
        <v>32</v>
      </c>
      <c r="AD178" s="5" t="s">
        <v>34</v>
      </c>
      <c r="AF178" s="5" t="s">
        <v>33</v>
      </c>
      <c r="AH178" s="5" t="s">
        <v>35</v>
      </c>
      <c r="AJ178" s="5" t="s">
        <v>34</v>
      </c>
      <c r="AL178" s="5" t="s">
        <v>35</v>
      </c>
      <c r="AN178" s="5" t="s">
        <v>34</v>
      </c>
      <c r="AP178" s="5" t="s">
        <v>32</v>
      </c>
      <c r="AR178" s="5" t="s">
        <v>33</v>
      </c>
      <c r="AT178" s="5" t="s">
        <v>33</v>
      </c>
      <c r="AV178" s="5" t="s">
        <v>33</v>
      </c>
      <c r="AX178" s="5" t="s">
        <v>33</v>
      </c>
      <c r="AZ178" s="5" t="s">
        <v>54</v>
      </c>
      <c r="BB178" s="5" t="s">
        <v>54</v>
      </c>
      <c r="BD178" s="5" t="s">
        <v>59</v>
      </c>
      <c r="BF178" s="5" t="s">
        <v>65</v>
      </c>
      <c r="BH178" s="5" t="s">
        <v>65</v>
      </c>
      <c r="BJ178" s="5" t="s">
        <v>66</v>
      </c>
      <c r="BL178" s="5" t="s">
        <v>65</v>
      </c>
      <c r="BN178" s="5" t="s">
        <v>65</v>
      </c>
      <c r="BP178" s="5" t="s">
        <v>317</v>
      </c>
      <c r="BR178" s="5" t="s">
        <v>317</v>
      </c>
      <c r="BT178" s="5" t="s">
        <v>65</v>
      </c>
      <c r="BV178" s="5" t="s">
        <v>317</v>
      </c>
      <c r="BX178" s="5" t="s">
        <v>65</v>
      </c>
      <c r="BZ178" s="5" t="s">
        <v>65</v>
      </c>
      <c r="CB178" s="5" t="s">
        <v>65</v>
      </c>
      <c r="CD178" s="5" t="s">
        <v>65</v>
      </c>
      <c r="CF178" s="5" t="s">
        <v>65</v>
      </c>
      <c r="CH178" s="5" t="s">
        <v>65</v>
      </c>
    </row>
    <row r="179" spans="1:86" x14ac:dyDescent="0.25">
      <c r="A179" t="s">
        <v>251</v>
      </c>
      <c r="B179" t="s">
        <v>1</v>
      </c>
      <c r="D179" t="s">
        <v>3</v>
      </c>
      <c r="F179" t="s">
        <v>315</v>
      </c>
      <c r="H179" s="5" t="s">
        <v>9</v>
      </c>
      <c r="J179" s="5" t="s">
        <v>21</v>
      </c>
      <c r="L179" s="5" t="s">
        <v>27</v>
      </c>
      <c r="N179" s="5" t="s">
        <v>26</v>
      </c>
      <c r="P179" s="5" t="s">
        <v>33</v>
      </c>
      <c r="R179" s="5" t="s">
        <v>31</v>
      </c>
      <c r="T179" s="5" t="s">
        <v>32</v>
      </c>
      <c r="V179" s="5" t="s">
        <v>31</v>
      </c>
      <c r="X179" s="5" t="s">
        <v>31</v>
      </c>
      <c r="Z179" s="5" t="s">
        <v>32</v>
      </c>
      <c r="AB179" s="5" t="s">
        <v>34</v>
      </c>
      <c r="AD179" s="5" t="s">
        <v>34</v>
      </c>
      <c r="AF179" s="5" t="s">
        <v>33</v>
      </c>
      <c r="AH179" s="5" t="s">
        <v>35</v>
      </c>
      <c r="AJ179" s="5" t="s">
        <v>35</v>
      </c>
      <c r="AL179" s="5" t="s">
        <v>34</v>
      </c>
      <c r="AN179" s="5" t="s">
        <v>34</v>
      </c>
      <c r="AP179" s="5" t="s">
        <v>32</v>
      </c>
      <c r="AR179" s="5" t="s">
        <v>34</v>
      </c>
      <c r="AT179" s="5" t="s">
        <v>35</v>
      </c>
      <c r="AV179" s="5" t="s">
        <v>31</v>
      </c>
      <c r="AX179" s="5" t="s">
        <v>34</v>
      </c>
      <c r="AZ179" s="5" t="s">
        <v>26</v>
      </c>
      <c r="BB179" s="5" t="s">
        <v>54</v>
      </c>
      <c r="BD179" s="5" t="s">
        <v>60</v>
      </c>
      <c r="BE179" t="s">
        <v>334</v>
      </c>
      <c r="BF179" s="5" t="s">
        <v>65</v>
      </c>
      <c r="BH179" s="5" t="s">
        <v>66</v>
      </c>
      <c r="BJ179" s="5" t="s">
        <v>67</v>
      </c>
      <c r="BL179" s="5" t="s">
        <v>317</v>
      </c>
      <c r="BN179" s="5" t="s">
        <v>67</v>
      </c>
      <c r="BP179" s="5" t="s">
        <v>64</v>
      </c>
      <c r="BR179" s="5" t="s">
        <v>317</v>
      </c>
      <c r="BT179" s="5" t="s">
        <v>317</v>
      </c>
      <c r="BV179" s="5" t="s">
        <v>66</v>
      </c>
      <c r="BX179" s="5" t="s">
        <v>66</v>
      </c>
      <c r="BZ179" s="5" t="s">
        <v>67</v>
      </c>
      <c r="CB179" s="5" t="s">
        <v>317</v>
      </c>
      <c r="CD179" s="5" t="s">
        <v>317</v>
      </c>
      <c r="CF179" s="5" t="s">
        <v>67</v>
      </c>
      <c r="CH179" s="5" t="s">
        <v>317</v>
      </c>
    </row>
    <row r="180" spans="1:86" x14ac:dyDescent="0.25">
      <c r="A180" t="s">
        <v>252</v>
      </c>
      <c r="B180" t="s">
        <v>1</v>
      </c>
      <c r="D180" t="s">
        <v>3</v>
      </c>
      <c r="F180" t="s">
        <v>315</v>
      </c>
      <c r="H180" s="5" t="s">
        <v>8</v>
      </c>
      <c r="J180" s="5" t="s">
        <v>21</v>
      </c>
      <c r="L180" s="5" t="s">
        <v>28</v>
      </c>
      <c r="N180" s="5" t="s">
        <v>26</v>
      </c>
      <c r="P180" s="5" t="s">
        <v>33</v>
      </c>
      <c r="R180" s="5" t="s">
        <v>35</v>
      </c>
      <c r="T180" s="5" t="s">
        <v>35</v>
      </c>
      <c r="V180" s="5" t="s">
        <v>33</v>
      </c>
      <c r="X180" s="5" t="s">
        <v>31</v>
      </c>
      <c r="Z180" s="5" t="s">
        <v>33</v>
      </c>
      <c r="AB180" s="5" t="s">
        <v>31</v>
      </c>
      <c r="AD180" s="5" t="s">
        <v>35</v>
      </c>
      <c r="AF180" s="5" t="s">
        <v>35</v>
      </c>
      <c r="AH180" s="5" t="s">
        <v>35</v>
      </c>
      <c r="AJ180" s="5" t="s">
        <v>35</v>
      </c>
      <c r="AL180" s="5" t="s">
        <v>35</v>
      </c>
      <c r="AN180" s="5" t="s">
        <v>35</v>
      </c>
      <c r="AP180" s="5" t="s">
        <v>33</v>
      </c>
      <c r="AR180" s="5" t="s">
        <v>33</v>
      </c>
      <c r="AT180" s="5" t="s">
        <v>34</v>
      </c>
      <c r="AV180" s="5" t="s">
        <v>34</v>
      </c>
      <c r="AX180" s="5" t="s">
        <v>33</v>
      </c>
      <c r="AZ180" s="5" t="s">
        <v>26</v>
      </c>
      <c r="BB180" s="5" t="s">
        <v>54</v>
      </c>
      <c r="BD180" s="5" t="s">
        <v>57</v>
      </c>
      <c r="BF180" s="5" t="s">
        <v>66</v>
      </c>
      <c r="BH180" s="5" t="s">
        <v>65</v>
      </c>
      <c r="BJ180" s="5" t="s">
        <v>66</v>
      </c>
      <c r="BL180" s="5" t="s">
        <v>317</v>
      </c>
      <c r="BN180" s="5" t="s">
        <v>66</v>
      </c>
      <c r="BP180" s="5" t="s">
        <v>317</v>
      </c>
      <c r="BR180" s="5" t="s">
        <v>317</v>
      </c>
      <c r="BT180" s="5" t="s">
        <v>317</v>
      </c>
      <c r="BV180" s="5"/>
      <c r="BX180" s="5" t="s">
        <v>317</v>
      </c>
      <c r="BZ180" s="5" t="s">
        <v>317</v>
      </c>
      <c r="CB180" s="5" t="s">
        <v>317</v>
      </c>
      <c r="CD180" s="5" t="s">
        <v>317</v>
      </c>
      <c r="CF180" s="5" t="s">
        <v>66</v>
      </c>
      <c r="CH180" s="5" t="s">
        <v>317</v>
      </c>
    </row>
    <row r="181" spans="1:86" x14ac:dyDescent="0.25">
      <c r="A181" t="s">
        <v>253</v>
      </c>
      <c r="B181" t="s">
        <v>1</v>
      </c>
      <c r="D181" t="s">
        <v>4</v>
      </c>
      <c r="F181" t="s">
        <v>315</v>
      </c>
      <c r="H181" s="5" t="s">
        <v>9</v>
      </c>
      <c r="J181" s="5" t="s">
        <v>21</v>
      </c>
      <c r="L181" s="5" t="s">
        <v>26</v>
      </c>
      <c r="N181" s="5" t="s">
        <v>26</v>
      </c>
      <c r="P181" s="5" t="s">
        <v>34</v>
      </c>
      <c r="R181" s="5" t="s">
        <v>31</v>
      </c>
      <c r="T181" s="5" t="s">
        <v>31</v>
      </c>
      <c r="V181" s="5" t="s">
        <v>32</v>
      </c>
      <c r="X181" s="5" t="s">
        <v>31</v>
      </c>
      <c r="Z181" s="5" t="s">
        <v>34</v>
      </c>
      <c r="AB181" s="5" t="s">
        <v>31</v>
      </c>
      <c r="AD181" s="5" t="s">
        <v>33</v>
      </c>
      <c r="AF181" s="5" t="s">
        <v>33</v>
      </c>
      <c r="AH181" s="5" t="s">
        <v>32</v>
      </c>
      <c r="AJ181" s="5" t="s">
        <v>34</v>
      </c>
      <c r="AL181" s="5" t="s">
        <v>34</v>
      </c>
      <c r="AN181" s="5" t="s">
        <v>33</v>
      </c>
      <c r="AP181" s="5" t="s">
        <v>32</v>
      </c>
      <c r="AR181" s="5" t="s">
        <v>33</v>
      </c>
      <c r="AT181" s="5" t="s">
        <v>34</v>
      </c>
      <c r="AV181" s="5" t="s">
        <v>34</v>
      </c>
      <c r="AX181" s="5" t="s">
        <v>34</v>
      </c>
      <c r="AZ181" s="5" t="s">
        <v>26</v>
      </c>
      <c r="BB181" s="5" t="s">
        <v>54</v>
      </c>
      <c r="BD181" s="5" t="s">
        <v>61</v>
      </c>
      <c r="BF181" s="5" t="s">
        <v>64</v>
      </c>
      <c r="BH181" s="5" t="s">
        <v>64</v>
      </c>
      <c r="BJ181" s="5" t="s">
        <v>317</v>
      </c>
      <c r="BL181" s="5" t="s">
        <v>64</v>
      </c>
      <c r="BN181" s="5" t="s">
        <v>64</v>
      </c>
      <c r="BP181" s="5" t="s">
        <v>65</v>
      </c>
      <c r="BR181" s="5" t="s">
        <v>65</v>
      </c>
      <c r="BT181" s="5" t="s">
        <v>64</v>
      </c>
      <c r="BV181" s="5" t="s">
        <v>65</v>
      </c>
      <c r="BX181" s="5" t="s">
        <v>66</v>
      </c>
      <c r="BZ181" s="5" t="s">
        <v>66</v>
      </c>
      <c r="CB181" s="5" t="s">
        <v>65</v>
      </c>
      <c r="CD181" s="5" t="s">
        <v>317</v>
      </c>
      <c r="CF181" s="5" t="s">
        <v>65</v>
      </c>
      <c r="CH181" s="5" t="s">
        <v>66</v>
      </c>
    </row>
    <row r="182" spans="1:86" x14ac:dyDescent="0.25">
      <c r="A182" t="s">
        <v>254</v>
      </c>
      <c r="B182" t="s">
        <v>0</v>
      </c>
      <c r="D182" t="s">
        <v>3</v>
      </c>
      <c r="F182" t="s">
        <v>315</v>
      </c>
      <c r="H182" s="5" t="s">
        <v>8</v>
      </c>
      <c r="J182" s="5" t="s">
        <v>21</v>
      </c>
      <c r="L182" s="5" t="s">
        <v>27</v>
      </c>
      <c r="N182" s="5" t="s">
        <v>26</v>
      </c>
      <c r="P182" s="5" t="s">
        <v>33</v>
      </c>
      <c r="R182" s="5" t="s">
        <v>32</v>
      </c>
      <c r="T182" s="5" t="s">
        <v>32</v>
      </c>
      <c r="V182" s="5" t="s">
        <v>31</v>
      </c>
      <c r="X182" s="5" t="s">
        <v>31</v>
      </c>
      <c r="Z182" s="5" t="s">
        <v>33</v>
      </c>
      <c r="AB182" s="5" t="s">
        <v>33</v>
      </c>
      <c r="AD182" s="5" t="s">
        <v>33</v>
      </c>
      <c r="AF182" s="5" t="s">
        <v>33</v>
      </c>
      <c r="AH182" s="5" t="s">
        <v>34</v>
      </c>
      <c r="AJ182" s="5" t="s">
        <v>34</v>
      </c>
      <c r="AL182" s="5" t="s">
        <v>34</v>
      </c>
      <c r="AN182" s="5" t="s">
        <v>33</v>
      </c>
      <c r="AP182" s="5" t="s">
        <v>32</v>
      </c>
      <c r="AR182" s="5" t="s">
        <v>33</v>
      </c>
      <c r="AT182" s="5" t="s">
        <v>34</v>
      </c>
      <c r="AV182" s="5" t="s">
        <v>34</v>
      </c>
      <c r="AX182" s="5" t="s">
        <v>34</v>
      </c>
      <c r="AZ182" s="5" t="s">
        <v>54</v>
      </c>
      <c r="BB182" s="5" t="s">
        <v>54</v>
      </c>
      <c r="BD182" s="5" t="s">
        <v>57</v>
      </c>
      <c r="BF182" s="5" t="s">
        <v>65</v>
      </c>
      <c r="BH182" s="5" t="s">
        <v>65</v>
      </c>
      <c r="BJ182" s="5" t="s">
        <v>65</v>
      </c>
      <c r="BL182" s="5" t="s">
        <v>65</v>
      </c>
      <c r="BN182" s="5" t="s">
        <v>66</v>
      </c>
      <c r="BP182" s="5" t="s">
        <v>317</v>
      </c>
      <c r="BR182" s="5" t="s">
        <v>317</v>
      </c>
      <c r="BT182" s="5" t="s">
        <v>65</v>
      </c>
      <c r="BV182" s="5" t="s">
        <v>65</v>
      </c>
      <c r="BX182" s="5" t="s">
        <v>65</v>
      </c>
      <c r="BZ182" s="5" t="s">
        <v>65</v>
      </c>
      <c r="CB182" s="5" t="s">
        <v>65</v>
      </c>
      <c r="CD182" s="5" t="s">
        <v>317</v>
      </c>
      <c r="CF182" s="5" t="s">
        <v>317</v>
      </c>
      <c r="CH182" s="5" t="s">
        <v>66</v>
      </c>
    </row>
    <row r="183" spans="1:86" x14ac:dyDescent="0.25">
      <c r="A183" t="s">
        <v>255</v>
      </c>
      <c r="B183" t="s">
        <v>0</v>
      </c>
      <c r="D183" t="s">
        <v>4</v>
      </c>
      <c r="F183" t="s">
        <v>315</v>
      </c>
      <c r="H183" s="5" t="s">
        <v>9</v>
      </c>
      <c r="J183" s="5" t="s">
        <v>21</v>
      </c>
      <c r="L183" s="5" t="s">
        <v>28</v>
      </c>
      <c r="N183" s="5" t="s">
        <v>26</v>
      </c>
      <c r="P183" s="5" t="s">
        <v>35</v>
      </c>
      <c r="R183" s="5" t="s">
        <v>31</v>
      </c>
      <c r="T183" s="5" t="s">
        <v>33</v>
      </c>
      <c r="V183" s="5" t="s">
        <v>32</v>
      </c>
      <c r="X183" s="5" t="s">
        <v>31</v>
      </c>
      <c r="Z183" s="5" t="s">
        <v>31</v>
      </c>
      <c r="AB183" s="5" t="s">
        <v>32</v>
      </c>
      <c r="AD183" s="5" t="s">
        <v>33</v>
      </c>
      <c r="AF183" s="5" t="s">
        <v>35</v>
      </c>
      <c r="AH183" s="5" t="s">
        <v>34</v>
      </c>
      <c r="AJ183" s="5" t="s">
        <v>35</v>
      </c>
      <c r="AL183" s="5" t="s">
        <v>35</v>
      </c>
      <c r="AN183" s="5" t="s">
        <v>33</v>
      </c>
      <c r="AP183" s="5" t="s">
        <v>35</v>
      </c>
      <c r="AR183" s="5" t="s">
        <v>31</v>
      </c>
      <c r="AT183" s="5" t="s">
        <v>35</v>
      </c>
      <c r="AV183" s="5" t="s">
        <v>32</v>
      </c>
      <c r="AX183" s="5" t="s">
        <v>35</v>
      </c>
      <c r="AZ183" s="5" t="s">
        <v>54</v>
      </c>
      <c r="BB183" s="5" t="s">
        <v>54</v>
      </c>
      <c r="BD183" s="5" t="s">
        <v>60</v>
      </c>
      <c r="BE183" t="s">
        <v>335</v>
      </c>
      <c r="BF183" s="5" t="s">
        <v>65</v>
      </c>
      <c r="BH183" s="5" t="s">
        <v>66</v>
      </c>
      <c r="BJ183" s="5" t="s">
        <v>66</v>
      </c>
      <c r="BL183" s="5" t="s">
        <v>317</v>
      </c>
      <c r="BN183" s="5" t="s">
        <v>66</v>
      </c>
      <c r="BP183" s="5" t="s">
        <v>66</v>
      </c>
      <c r="BR183" s="5" t="s">
        <v>66</v>
      </c>
      <c r="BT183" s="5" t="s">
        <v>64</v>
      </c>
      <c r="BV183" s="5" t="s">
        <v>64</v>
      </c>
      <c r="BX183" s="5" t="s">
        <v>317</v>
      </c>
      <c r="BZ183" s="5" t="s">
        <v>65</v>
      </c>
      <c r="CB183" s="5" t="s">
        <v>64</v>
      </c>
      <c r="CD183" s="5" t="s">
        <v>64</v>
      </c>
      <c r="CF183" s="5" t="s">
        <v>64</v>
      </c>
      <c r="CH183" s="5" t="s">
        <v>317</v>
      </c>
    </row>
    <row r="184" spans="1:86" x14ac:dyDescent="0.25">
      <c r="A184" t="s">
        <v>256</v>
      </c>
      <c r="B184" t="s">
        <v>1</v>
      </c>
      <c r="D184" t="s">
        <v>4</v>
      </c>
      <c r="F184" t="s">
        <v>315</v>
      </c>
      <c r="H184" s="5" t="s">
        <v>11</v>
      </c>
      <c r="J184" s="5" t="s">
        <v>21</v>
      </c>
      <c r="L184" s="5" t="s">
        <v>28</v>
      </c>
      <c r="N184" s="5" t="s">
        <v>26</v>
      </c>
      <c r="P184" s="5" t="s">
        <v>32</v>
      </c>
      <c r="R184" s="5" t="s">
        <v>32</v>
      </c>
      <c r="T184" s="5" t="s">
        <v>32</v>
      </c>
      <c r="V184" s="5" t="s">
        <v>32</v>
      </c>
      <c r="X184" s="5" t="s">
        <v>31</v>
      </c>
      <c r="Z184" s="5" t="s">
        <v>31</v>
      </c>
      <c r="AB184" s="5" t="s">
        <v>31</v>
      </c>
      <c r="AD184" s="5" t="s">
        <v>32</v>
      </c>
      <c r="AF184" s="5" t="s">
        <v>32</v>
      </c>
      <c r="AH184" s="5" t="s">
        <v>34</v>
      </c>
      <c r="AJ184" s="5" t="s">
        <v>33</v>
      </c>
      <c r="AL184" s="5" t="s">
        <v>35</v>
      </c>
      <c r="AN184" s="5" t="s">
        <v>35</v>
      </c>
      <c r="AP184" s="5" t="s">
        <v>31</v>
      </c>
      <c r="AR184" s="5" t="s">
        <v>34</v>
      </c>
      <c r="AT184" s="5" t="s">
        <v>33</v>
      </c>
      <c r="AV184" s="5" t="s">
        <v>32</v>
      </c>
      <c r="AX184" s="5" t="s">
        <v>35</v>
      </c>
      <c r="AZ184" s="5" t="s">
        <v>54</v>
      </c>
      <c r="BB184" s="5" t="s">
        <v>54</v>
      </c>
      <c r="BD184" s="5" t="s">
        <v>60</v>
      </c>
      <c r="BF184" s="5" t="s">
        <v>66</v>
      </c>
      <c r="BH184" s="5" t="s">
        <v>67</v>
      </c>
      <c r="BJ184" s="5" t="s">
        <v>67</v>
      </c>
      <c r="BL184" s="5" t="s">
        <v>67</v>
      </c>
      <c r="BN184" s="5" t="s">
        <v>67</v>
      </c>
      <c r="BP184" s="5" t="s">
        <v>317</v>
      </c>
      <c r="BR184" s="5" t="s">
        <v>65</v>
      </c>
      <c r="BT184" s="5" t="s">
        <v>66</v>
      </c>
      <c r="BV184" s="5" t="s">
        <v>67</v>
      </c>
      <c r="BX184" s="5" t="s">
        <v>317</v>
      </c>
      <c r="BZ184" s="5" t="s">
        <v>64</v>
      </c>
      <c r="CB184" s="5" t="s">
        <v>64</v>
      </c>
      <c r="CD184" s="5" t="s">
        <v>67</v>
      </c>
      <c r="CF184" s="5" t="s">
        <v>67</v>
      </c>
      <c r="CH184" s="5" t="s">
        <v>67</v>
      </c>
    </row>
    <row r="185" spans="1:86" x14ac:dyDescent="0.25">
      <c r="A185" t="s">
        <v>257</v>
      </c>
      <c r="B185" t="s">
        <v>1</v>
      </c>
      <c r="D185" t="s">
        <v>4</v>
      </c>
      <c r="F185" t="s">
        <v>315</v>
      </c>
      <c r="H185" s="5" t="s">
        <v>9</v>
      </c>
      <c r="J185" s="5" t="s">
        <v>21</v>
      </c>
      <c r="L185" s="5" t="s">
        <v>28</v>
      </c>
      <c r="N185" s="5" t="s">
        <v>26</v>
      </c>
      <c r="P185" s="5" t="s">
        <v>34</v>
      </c>
      <c r="R185" s="5" t="s">
        <v>31</v>
      </c>
      <c r="T185" s="5" t="s">
        <v>35</v>
      </c>
      <c r="V185" s="5" t="s">
        <v>31</v>
      </c>
      <c r="X185" s="5" t="s">
        <v>33</v>
      </c>
      <c r="Z185" s="5" t="s">
        <v>33</v>
      </c>
      <c r="AB185" s="5" t="s">
        <v>32</v>
      </c>
      <c r="AD185" s="5" t="s">
        <v>35</v>
      </c>
      <c r="AF185" s="5" t="s">
        <v>34</v>
      </c>
      <c r="AH185" s="5" t="s">
        <v>34</v>
      </c>
      <c r="AJ185" s="5" t="s">
        <v>34</v>
      </c>
      <c r="AL185" s="5" t="s">
        <v>35</v>
      </c>
      <c r="AN185" s="5" t="s">
        <v>35</v>
      </c>
      <c r="AP185" s="5" t="s">
        <v>33</v>
      </c>
      <c r="AR185" s="5" t="s">
        <v>34</v>
      </c>
      <c r="AT185" s="5" t="s">
        <v>35</v>
      </c>
      <c r="AV185" s="5" t="s">
        <v>33</v>
      </c>
      <c r="AX185" s="5" t="s">
        <v>35</v>
      </c>
      <c r="AZ185" s="5" t="s">
        <v>26</v>
      </c>
      <c r="BB185" s="5" t="s">
        <v>54</v>
      </c>
      <c r="BD185" s="5" t="s">
        <v>60</v>
      </c>
      <c r="BE185" t="s">
        <v>318</v>
      </c>
      <c r="BF185" s="5" t="s">
        <v>67</v>
      </c>
      <c r="BH185" s="5" t="s">
        <v>67</v>
      </c>
      <c r="BJ185" s="5" t="s">
        <v>67</v>
      </c>
      <c r="BL185" s="5" t="s">
        <v>67</v>
      </c>
      <c r="BN185" s="5" t="s">
        <v>67</v>
      </c>
      <c r="BP185" s="5" t="s">
        <v>65</v>
      </c>
      <c r="BR185" s="5" t="s">
        <v>65</v>
      </c>
      <c r="BT185" s="5" t="s">
        <v>66</v>
      </c>
      <c r="BV185" s="5" t="s">
        <v>66</v>
      </c>
      <c r="BX185" s="5" t="s">
        <v>66</v>
      </c>
      <c r="BZ185" s="5" t="s">
        <v>66</v>
      </c>
      <c r="CB185" s="5" t="s">
        <v>66</v>
      </c>
      <c r="CD185" s="5" t="s">
        <v>65</v>
      </c>
      <c r="CF185" s="5" t="s">
        <v>67</v>
      </c>
      <c r="CH185" s="5" t="s">
        <v>67</v>
      </c>
    </row>
    <row r="186" spans="1:86" x14ac:dyDescent="0.25">
      <c r="A186" t="s">
        <v>258</v>
      </c>
      <c r="B186" t="s">
        <v>1</v>
      </c>
      <c r="D186" t="s">
        <v>3</v>
      </c>
      <c r="F186" t="s">
        <v>315</v>
      </c>
      <c r="H186" s="5" t="s">
        <v>9</v>
      </c>
      <c r="J186" s="5" t="s">
        <v>21</v>
      </c>
      <c r="L186" s="5" t="s">
        <v>28</v>
      </c>
      <c r="N186" s="5" t="s">
        <v>26</v>
      </c>
      <c r="P186" s="5" t="s">
        <v>32</v>
      </c>
      <c r="R186" s="5" t="s">
        <v>33</v>
      </c>
      <c r="T186" s="5" t="s">
        <v>32</v>
      </c>
      <c r="V186" s="5" t="s">
        <v>31</v>
      </c>
      <c r="X186" s="5" t="s">
        <v>31</v>
      </c>
      <c r="Z186" s="5" t="s">
        <v>31</v>
      </c>
      <c r="AB186" s="5" t="s">
        <v>31</v>
      </c>
      <c r="AD186" s="5" t="s">
        <v>32</v>
      </c>
      <c r="AF186" s="5" t="s">
        <v>35</v>
      </c>
      <c r="AH186" s="5" t="s">
        <v>35</v>
      </c>
      <c r="AJ186" s="5" t="s">
        <v>34</v>
      </c>
      <c r="AL186" s="5" t="s">
        <v>32</v>
      </c>
      <c r="AN186" s="5" t="s">
        <v>34</v>
      </c>
      <c r="AP186" s="5" t="s">
        <v>35</v>
      </c>
      <c r="AR186" s="5" t="s">
        <v>33</v>
      </c>
      <c r="AT186" s="5" t="s">
        <v>35</v>
      </c>
      <c r="AV186" s="5" t="s">
        <v>35</v>
      </c>
      <c r="AX186" s="5" t="s">
        <v>35</v>
      </c>
      <c r="AZ186" s="5" t="s">
        <v>26</v>
      </c>
      <c r="BB186" s="5" t="s">
        <v>54</v>
      </c>
      <c r="BD186" s="5" t="s">
        <v>60</v>
      </c>
      <c r="BF186" s="5" t="s">
        <v>65</v>
      </c>
      <c r="BH186" s="5" t="s">
        <v>65</v>
      </c>
      <c r="BJ186" s="5" t="s">
        <v>65</v>
      </c>
      <c r="BL186" s="5" t="s">
        <v>65</v>
      </c>
      <c r="BN186" s="5" t="s">
        <v>65</v>
      </c>
      <c r="BP186" s="5" t="s">
        <v>64</v>
      </c>
      <c r="BR186" s="5" t="s">
        <v>65</v>
      </c>
      <c r="BT186" s="5" t="s">
        <v>64</v>
      </c>
      <c r="BV186" s="5" t="s">
        <v>317</v>
      </c>
      <c r="BX186" s="5" t="s">
        <v>65</v>
      </c>
      <c r="BZ186" s="5" t="s">
        <v>64</v>
      </c>
      <c r="CB186" s="5" t="s">
        <v>65</v>
      </c>
      <c r="CD186" s="5" t="s">
        <v>64</v>
      </c>
      <c r="CF186" s="5" t="s">
        <v>64</v>
      </c>
      <c r="CH186" s="5" t="s">
        <v>66</v>
      </c>
    </row>
    <row r="187" spans="1:86" x14ac:dyDescent="0.25">
      <c r="A187" t="s">
        <v>259</v>
      </c>
      <c r="B187" t="s">
        <v>0</v>
      </c>
      <c r="D187" t="s">
        <v>4</v>
      </c>
      <c r="F187" t="s">
        <v>315</v>
      </c>
      <c r="H187" s="5" t="s">
        <v>8</v>
      </c>
      <c r="J187" s="5" t="s">
        <v>21</v>
      </c>
      <c r="L187" s="5" t="s">
        <v>27</v>
      </c>
      <c r="N187" s="5" t="s">
        <v>26</v>
      </c>
      <c r="P187" s="5" t="s">
        <v>33</v>
      </c>
      <c r="R187" s="5" t="s">
        <v>31</v>
      </c>
      <c r="T187" s="5" t="s">
        <v>31</v>
      </c>
      <c r="V187" s="5" t="s">
        <v>31</v>
      </c>
      <c r="X187" s="5" t="s">
        <v>31</v>
      </c>
      <c r="Z187" s="5" t="s">
        <v>32</v>
      </c>
      <c r="AB187" s="5" t="s">
        <v>32</v>
      </c>
      <c r="AD187" s="5" t="s">
        <v>35</v>
      </c>
      <c r="AF187" s="5" t="s">
        <v>34</v>
      </c>
      <c r="AH187" s="5" t="s">
        <v>35</v>
      </c>
      <c r="AJ187" s="5" t="s">
        <v>35</v>
      </c>
      <c r="AL187" s="5" t="s">
        <v>34</v>
      </c>
      <c r="AN187" s="5" t="s">
        <v>32</v>
      </c>
      <c r="AP187" s="5" t="s">
        <v>35</v>
      </c>
      <c r="AR187" s="5" t="s">
        <v>33</v>
      </c>
      <c r="AT187" s="5"/>
      <c r="AV187" s="5" t="s">
        <v>33</v>
      </c>
      <c r="AX187" s="5" t="s">
        <v>35</v>
      </c>
      <c r="AZ187" s="5" t="s">
        <v>26</v>
      </c>
      <c r="BB187" s="5" t="s">
        <v>54</v>
      </c>
      <c r="BD187" s="5" t="s">
        <v>57</v>
      </c>
      <c r="BF187" s="5" t="s">
        <v>317</v>
      </c>
      <c r="BH187" s="5" t="s">
        <v>317</v>
      </c>
      <c r="BJ187" s="5" t="s">
        <v>317</v>
      </c>
      <c r="BL187" s="5" t="s">
        <v>317</v>
      </c>
      <c r="BN187" s="5" t="s">
        <v>317</v>
      </c>
      <c r="BP187" s="5" t="s">
        <v>64</v>
      </c>
      <c r="BR187" s="5" t="s">
        <v>317</v>
      </c>
      <c r="BT187" s="5" t="s">
        <v>64</v>
      </c>
      <c r="BV187" s="5"/>
      <c r="BX187" s="5" t="s">
        <v>64</v>
      </c>
      <c r="BZ187" s="5" t="s">
        <v>64</v>
      </c>
      <c r="CB187" s="5" t="s">
        <v>64</v>
      </c>
      <c r="CD187" s="5" t="s">
        <v>64</v>
      </c>
      <c r="CF187" s="5" t="s">
        <v>317</v>
      </c>
      <c r="CH187" s="5" t="s">
        <v>64</v>
      </c>
    </row>
    <row r="188" spans="1:86" x14ac:dyDescent="0.25">
      <c r="A188" t="s">
        <v>260</v>
      </c>
      <c r="B188" t="s">
        <v>1</v>
      </c>
      <c r="D188" t="s">
        <v>3</v>
      </c>
      <c r="F188" t="s">
        <v>315</v>
      </c>
      <c r="H188" s="5" t="s">
        <v>7</v>
      </c>
      <c r="J188" s="5" t="s">
        <v>20</v>
      </c>
      <c r="L188" s="5" t="s">
        <v>26</v>
      </c>
      <c r="N188" s="5" t="s">
        <v>26</v>
      </c>
      <c r="P188" s="5" t="s">
        <v>33</v>
      </c>
      <c r="R188" s="5" t="s">
        <v>32</v>
      </c>
      <c r="T188" s="5" t="s">
        <v>34</v>
      </c>
      <c r="V188" s="5" t="s">
        <v>31</v>
      </c>
      <c r="X188" s="5" t="s">
        <v>32</v>
      </c>
      <c r="Z188" s="5" t="s">
        <v>31</v>
      </c>
      <c r="AB188" s="5" t="s">
        <v>33</v>
      </c>
      <c r="AD188" s="5" t="s">
        <v>34</v>
      </c>
      <c r="AF188" s="5" t="s">
        <v>32</v>
      </c>
      <c r="AH188" s="5" t="s">
        <v>31</v>
      </c>
      <c r="AJ188" s="5" t="s">
        <v>33</v>
      </c>
      <c r="AL188" s="5" t="s">
        <v>32</v>
      </c>
      <c r="AN188" s="5" t="s">
        <v>31</v>
      </c>
      <c r="AP188" s="5" t="s">
        <v>34</v>
      </c>
      <c r="AR188" s="5" t="s">
        <v>32</v>
      </c>
      <c r="AT188" s="5" t="s">
        <v>34</v>
      </c>
      <c r="AV188" s="5" t="s">
        <v>34</v>
      </c>
      <c r="AX188" s="5" t="s">
        <v>34</v>
      </c>
      <c r="AZ188" s="5" t="s">
        <v>54</v>
      </c>
      <c r="BB188" s="5" t="s">
        <v>54</v>
      </c>
      <c r="BD188" s="5" t="s">
        <v>57</v>
      </c>
      <c r="BF188" s="5" t="s">
        <v>65</v>
      </c>
      <c r="BH188" s="5" t="s">
        <v>317</v>
      </c>
      <c r="BJ188" s="5" t="s">
        <v>66</v>
      </c>
      <c r="BL188" s="5" t="s">
        <v>65</v>
      </c>
      <c r="BN188" s="5" t="s">
        <v>317</v>
      </c>
      <c r="BP188" s="5" t="s">
        <v>64</v>
      </c>
      <c r="BR188" s="5" t="s">
        <v>317</v>
      </c>
      <c r="BT188" s="5" t="s">
        <v>317</v>
      </c>
      <c r="BV188" s="5" t="s">
        <v>317</v>
      </c>
      <c r="BX188" s="5" t="s">
        <v>65</v>
      </c>
      <c r="BZ188" s="5" t="s">
        <v>65</v>
      </c>
      <c r="CB188" s="5" t="s">
        <v>317</v>
      </c>
      <c r="CD188" s="5" t="s">
        <v>64</v>
      </c>
      <c r="CF188" s="5" t="s">
        <v>317</v>
      </c>
      <c r="CH188" s="5" t="s">
        <v>66</v>
      </c>
    </row>
    <row r="189" spans="1:86" x14ac:dyDescent="0.25">
      <c r="A189" t="s">
        <v>261</v>
      </c>
      <c r="B189" t="s">
        <v>1</v>
      </c>
      <c r="D189" t="s">
        <v>3</v>
      </c>
      <c r="F189" t="s">
        <v>315</v>
      </c>
      <c r="H189" s="5" t="s">
        <v>8</v>
      </c>
      <c r="J189" s="5" t="s">
        <v>21</v>
      </c>
      <c r="L189" s="5" t="s">
        <v>28</v>
      </c>
      <c r="N189" s="5" t="s">
        <v>26</v>
      </c>
      <c r="P189" s="5" t="s">
        <v>33</v>
      </c>
      <c r="R189" s="5" t="s">
        <v>31</v>
      </c>
      <c r="T189" s="5" t="s">
        <v>33</v>
      </c>
      <c r="V189" s="5" t="s">
        <v>32</v>
      </c>
      <c r="X189" s="5" t="s">
        <v>34</v>
      </c>
      <c r="Z189" s="5" t="s">
        <v>33</v>
      </c>
      <c r="AB189" s="5" t="s">
        <v>31</v>
      </c>
      <c r="AD189" s="5" t="s">
        <v>34</v>
      </c>
      <c r="AF189" s="5" t="s">
        <v>34</v>
      </c>
      <c r="AH189" s="5" t="s">
        <v>34</v>
      </c>
      <c r="AJ189" s="5" t="s">
        <v>34</v>
      </c>
      <c r="AL189" s="5" t="s">
        <v>34</v>
      </c>
      <c r="AN189" s="5" t="s">
        <v>34</v>
      </c>
      <c r="AP189" s="5" t="s">
        <v>33</v>
      </c>
      <c r="AR189" s="5" t="s">
        <v>32</v>
      </c>
      <c r="AT189" s="5" t="s">
        <v>34</v>
      </c>
      <c r="AV189" s="5" t="s">
        <v>32</v>
      </c>
      <c r="AX189" s="5" t="s">
        <v>34</v>
      </c>
      <c r="AZ189" s="5" t="s">
        <v>54</v>
      </c>
      <c r="BB189" s="5" t="s">
        <v>54</v>
      </c>
      <c r="BD189" s="5" t="s">
        <v>57</v>
      </c>
      <c r="BF189" s="5" t="s">
        <v>65</v>
      </c>
      <c r="BH189" s="5" t="s">
        <v>66</v>
      </c>
      <c r="BJ189" s="5" t="s">
        <v>66</v>
      </c>
      <c r="BL189" s="5" t="s">
        <v>66</v>
      </c>
      <c r="BN189" s="5" t="s">
        <v>66</v>
      </c>
      <c r="BP189" s="5" t="s">
        <v>317</v>
      </c>
      <c r="BR189" s="5" t="s">
        <v>317</v>
      </c>
      <c r="BT189" s="5" t="s">
        <v>66</v>
      </c>
      <c r="BV189" s="5" t="s">
        <v>65</v>
      </c>
      <c r="BX189" s="5" t="s">
        <v>317</v>
      </c>
      <c r="BZ189" s="5" t="s">
        <v>317</v>
      </c>
      <c r="CB189" s="5" t="s">
        <v>317</v>
      </c>
      <c r="CD189" s="5" t="s">
        <v>64</v>
      </c>
      <c r="CF189" s="5" t="s">
        <v>65</v>
      </c>
      <c r="CH189" s="5" t="s">
        <v>66</v>
      </c>
    </row>
    <row r="190" spans="1:86" x14ac:dyDescent="0.25">
      <c r="A190" t="s">
        <v>262</v>
      </c>
      <c r="B190" t="s">
        <v>0</v>
      </c>
      <c r="D190" t="s">
        <v>4</v>
      </c>
      <c r="F190" t="s">
        <v>315</v>
      </c>
      <c r="H190" s="5" t="s">
        <v>8</v>
      </c>
      <c r="J190" s="5" t="s">
        <v>21</v>
      </c>
      <c r="L190" s="5" t="s">
        <v>28</v>
      </c>
      <c r="N190" s="5" t="s">
        <v>26</v>
      </c>
      <c r="P190" s="5" t="s">
        <v>34</v>
      </c>
      <c r="R190" s="5" t="s">
        <v>32</v>
      </c>
      <c r="T190" s="5" t="s">
        <v>32</v>
      </c>
      <c r="V190" s="5" t="s">
        <v>32</v>
      </c>
      <c r="X190" s="5" t="s">
        <v>31</v>
      </c>
      <c r="Z190" s="5" t="s">
        <v>32</v>
      </c>
      <c r="AB190" s="5" t="s">
        <v>32</v>
      </c>
      <c r="AD190" s="5" t="s">
        <v>35</v>
      </c>
      <c r="AF190" s="5" t="s">
        <v>35</v>
      </c>
      <c r="AH190" s="5" t="s">
        <v>35</v>
      </c>
      <c r="AJ190" s="5" t="s">
        <v>35</v>
      </c>
      <c r="AL190" s="5" t="s">
        <v>35</v>
      </c>
      <c r="AN190" s="5" t="s">
        <v>35</v>
      </c>
      <c r="AP190" s="5" t="s">
        <v>35</v>
      </c>
      <c r="AR190" s="5" t="s">
        <v>34</v>
      </c>
      <c r="AT190" s="5" t="s">
        <v>34</v>
      </c>
      <c r="AV190" s="5" t="s">
        <v>34</v>
      </c>
      <c r="AX190" s="5" t="s">
        <v>35</v>
      </c>
      <c r="AZ190" s="5" t="s">
        <v>26</v>
      </c>
      <c r="BB190" s="5" t="s">
        <v>54</v>
      </c>
      <c r="BD190" s="5" t="s">
        <v>60</v>
      </c>
      <c r="BE190" t="s">
        <v>334</v>
      </c>
      <c r="BF190" s="5" t="s">
        <v>67</v>
      </c>
      <c r="BH190" s="5" t="s">
        <v>67</v>
      </c>
      <c r="BJ190" s="5" t="s">
        <v>67</v>
      </c>
      <c r="BL190" s="5" t="s">
        <v>66</v>
      </c>
      <c r="BN190" s="5" t="s">
        <v>67</v>
      </c>
      <c r="BP190" s="5" t="s">
        <v>317</v>
      </c>
      <c r="BR190" s="5" t="s">
        <v>66</v>
      </c>
      <c r="BT190" s="5" t="s">
        <v>67</v>
      </c>
      <c r="BV190" s="5" t="s">
        <v>67</v>
      </c>
      <c r="BX190" s="5" t="s">
        <v>67</v>
      </c>
      <c r="BZ190" s="5" t="s">
        <v>67</v>
      </c>
      <c r="CB190" s="5" t="s">
        <v>67</v>
      </c>
      <c r="CD190" s="5" t="s">
        <v>67</v>
      </c>
      <c r="CF190" s="5" t="s">
        <v>67</v>
      </c>
      <c r="CH190" s="5" t="s">
        <v>67</v>
      </c>
    </row>
    <row r="191" spans="1:86" x14ac:dyDescent="0.25">
      <c r="A191" t="s">
        <v>263</v>
      </c>
      <c r="B191" t="s">
        <v>1</v>
      </c>
      <c r="D191" t="s">
        <v>4</v>
      </c>
      <c r="F191" t="s">
        <v>315</v>
      </c>
      <c r="H191" s="5" t="s">
        <v>7</v>
      </c>
      <c r="J191" s="5" t="s">
        <v>21</v>
      </c>
      <c r="L191" s="5" t="s">
        <v>28</v>
      </c>
      <c r="N191" s="5" t="s">
        <v>27</v>
      </c>
      <c r="P191" s="5" t="s">
        <v>31</v>
      </c>
      <c r="R191" s="5" t="s">
        <v>31</v>
      </c>
      <c r="T191" s="5" t="s">
        <v>31</v>
      </c>
      <c r="V191" s="5" t="s">
        <v>32</v>
      </c>
      <c r="X191" s="5" t="s">
        <v>31</v>
      </c>
      <c r="Z191" s="5" t="s">
        <v>32</v>
      </c>
      <c r="AB191" s="5" t="s">
        <v>32</v>
      </c>
      <c r="AD191" s="5" t="s">
        <v>32</v>
      </c>
      <c r="AF191" s="5" t="s">
        <v>32</v>
      </c>
      <c r="AH191" s="5" t="s">
        <v>35</v>
      </c>
      <c r="AJ191" s="5" t="s">
        <v>33</v>
      </c>
      <c r="AL191" s="5" t="s">
        <v>34</v>
      </c>
      <c r="AN191" s="5" t="s">
        <v>33</v>
      </c>
      <c r="AP191" s="5" t="s">
        <v>31</v>
      </c>
      <c r="AR191" s="5" t="s">
        <v>33</v>
      </c>
      <c r="AT191" s="5" t="s">
        <v>33</v>
      </c>
      <c r="AV191" s="5" t="s">
        <v>32</v>
      </c>
      <c r="AX191" s="5" t="s">
        <v>33</v>
      </c>
      <c r="AZ191" s="5" t="s">
        <v>26</v>
      </c>
      <c r="BB191" s="5" t="s">
        <v>54</v>
      </c>
      <c r="BD191" s="5" t="s">
        <v>57</v>
      </c>
      <c r="BF191" s="5" t="s">
        <v>65</v>
      </c>
      <c r="BH191" s="5" t="s">
        <v>65</v>
      </c>
      <c r="BJ191" s="5" t="s">
        <v>66</v>
      </c>
      <c r="BL191" s="5" t="s">
        <v>66</v>
      </c>
      <c r="BN191" s="5" t="s">
        <v>66</v>
      </c>
      <c r="BP191" s="5" t="s">
        <v>64</v>
      </c>
      <c r="BR191" s="5" t="s">
        <v>64</v>
      </c>
      <c r="BT191" s="5" t="s">
        <v>65</v>
      </c>
      <c r="BV191" s="5" t="s">
        <v>317</v>
      </c>
      <c r="BX191" s="5" t="s">
        <v>64</v>
      </c>
      <c r="BZ191" s="5" t="s">
        <v>64</v>
      </c>
      <c r="CB191" s="5" t="s">
        <v>64</v>
      </c>
      <c r="CD191" s="5" t="s">
        <v>64</v>
      </c>
      <c r="CF191" s="5" t="s">
        <v>64</v>
      </c>
      <c r="CH191" s="5" t="s">
        <v>64</v>
      </c>
    </row>
    <row r="192" spans="1:86" x14ac:dyDescent="0.25">
      <c r="A192" t="s">
        <v>264</v>
      </c>
      <c r="B192" t="s">
        <v>1</v>
      </c>
      <c r="D192" t="s">
        <v>3</v>
      </c>
      <c r="F192" t="s">
        <v>315</v>
      </c>
      <c r="H192" s="5" t="s">
        <v>8</v>
      </c>
      <c r="J192" s="5" t="s">
        <v>21</v>
      </c>
      <c r="L192" s="5" t="s">
        <v>28</v>
      </c>
      <c r="N192" s="5" t="s">
        <v>26</v>
      </c>
      <c r="P192" s="5" t="s">
        <v>33</v>
      </c>
      <c r="R192" s="5" t="s">
        <v>33</v>
      </c>
      <c r="T192" s="5" t="s">
        <v>34</v>
      </c>
      <c r="V192" s="5" t="s">
        <v>31</v>
      </c>
      <c r="X192" s="5" t="s">
        <v>31</v>
      </c>
      <c r="Z192" s="5" t="s">
        <v>31</v>
      </c>
      <c r="AB192" s="5" t="s">
        <v>31</v>
      </c>
      <c r="AD192" s="5" t="s">
        <v>33</v>
      </c>
      <c r="AF192" s="5" t="s">
        <v>33</v>
      </c>
      <c r="AH192" s="5" t="s">
        <v>33</v>
      </c>
      <c r="AJ192" s="5" t="s">
        <v>32</v>
      </c>
      <c r="AL192" s="5" t="s">
        <v>34</v>
      </c>
      <c r="AN192" s="5" t="s">
        <v>32</v>
      </c>
      <c r="AP192" s="5" t="s">
        <v>32</v>
      </c>
      <c r="AR192" s="5" t="s">
        <v>33</v>
      </c>
      <c r="AT192" s="5" t="s">
        <v>34</v>
      </c>
      <c r="AV192" s="5" t="s">
        <v>35</v>
      </c>
      <c r="AX192" s="5" t="s">
        <v>33</v>
      </c>
      <c r="AZ192" s="5" t="s">
        <v>54</v>
      </c>
      <c r="BB192" s="5" t="s">
        <v>54</v>
      </c>
      <c r="BD192" s="5" t="s">
        <v>57</v>
      </c>
      <c r="BF192" s="5" t="s">
        <v>65</v>
      </c>
      <c r="BH192" s="5" t="s">
        <v>65</v>
      </c>
      <c r="BJ192" s="5" t="s">
        <v>65</v>
      </c>
      <c r="BL192" s="5" t="s">
        <v>317</v>
      </c>
      <c r="BN192" s="5" t="s">
        <v>66</v>
      </c>
      <c r="BP192" s="5" t="s">
        <v>317</v>
      </c>
      <c r="BR192" s="5" t="s">
        <v>317</v>
      </c>
      <c r="BT192" s="5" t="s">
        <v>317</v>
      </c>
      <c r="BV192" s="5" t="s">
        <v>65</v>
      </c>
      <c r="BX192" s="5" t="s">
        <v>317</v>
      </c>
      <c r="BZ192" s="5" t="s">
        <v>317</v>
      </c>
      <c r="CB192" s="5" t="s">
        <v>317</v>
      </c>
      <c r="CD192" s="5" t="s">
        <v>317</v>
      </c>
      <c r="CF192" s="5" t="s">
        <v>65</v>
      </c>
      <c r="CH192" s="5" t="s">
        <v>65</v>
      </c>
    </row>
    <row r="193" spans="1:86" x14ac:dyDescent="0.25">
      <c r="A193" t="s">
        <v>265</v>
      </c>
      <c r="B193" t="s">
        <v>0</v>
      </c>
      <c r="D193" t="s">
        <v>3</v>
      </c>
      <c r="F193" t="s">
        <v>315</v>
      </c>
      <c r="H193" s="5" t="s">
        <v>8</v>
      </c>
      <c r="J193" s="5" t="s">
        <v>21</v>
      </c>
      <c r="L193" s="5" t="s">
        <v>28</v>
      </c>
      <c r="N193" s="5" t="s">
        <v>26</v>
      </c>
      <c r="P193" s="5" t="s">
        <v>35</v>
      </c>
      <c r="R193" s="5" t="s">
        <v>35</v>
      </c>
      <c r="T193" s="5" t="s">
        <v>35</v>
      </c>
      <c r="V193" s="5" t="s">
        <v>31</v>
      </c>
      <c r="X193" s="5" t="s">
        <v>31</v>
      </c>
      <c r="Z193" s="5" t="s">
        <v>32</v>
      </c>
      <c r="AB193" s="5" t="s">
        <v>32</v>
      </c>
      <c r="AD193" s="5" t="s">
        <v>34</v>
      </c>
      <c r="AF193" s="5" t="s">
        <v>34</v>
      </c>
      <c r="AH193" s="5" t="s">
        <v>33</v>
      </c>
      <c r="AJ193" s="5" t="s">
        <v>32</v>
      </c>
      <c r="AL193" s="5" t="s">
        <v>35</v>
      </c>
      <c r="AN193" s="5" t="s">
        <v>33</v>
      </c>
      <c r="AP193" s="5" t="s">
        <v>32</v>
      </c>
      <c r="AR193" s="5" t="s">
        <v>34</v>
      </c>
      <c r="AT193" s="5" t="s">
        <v>33</v>
      </c>
      <c r="AV193" s="5" t="s">
        <v>33</v>
      </c>
      <c r="AX193" s="5" t="s">
        <v>34</v>
      </c>
      <c r="AZ193" s="5" t="s">
        <v>26</v>
      </c>
      <c r="BB193" s="5" t="s">
        <v>54</v>
      </c>
      <c r="BD193" s="5" t="s">
        <v>57</v>
      </c>
      <c r="BF193" s="5" t="s">
        <v>317</v>
      </c>
      <c r="BH193" s="5" t="s">
        <v>317</v>
      </c>
      <c r="BJ193" s="5" t="s">
        <v>65</v>
      </c>
      <c r="BL193" s="5" t="s">
        <v>317</v>
      </c>
      <c r="BN193" s="5" t="s">
        <v>65</v>
      </c>
      <c r="BP193" s="5" t="s">
        <v>317</v>
      </c>
      <c r="BR193" s="5" t="s">
        <v>65</v>
      </c>
      <c r="BT193" s="5" t="s">
        <v>317</v>
      </c>
      <c r="BV193" s="5" t="s">
        <v>317</v>
      </c>
      <c r="BX193" s="5" t="s">
        <v>65</v>
      </c>
      <c r="BZ193" s="5" t="s">
        <v>65</v>
      </c>
      <c r="CB193" s="5" t="s">
        <v>65</v>
      </c>
      <c r="CD193" s="5" t="s">
        <v>64</v>
      </c>
      <c r="CF193" s="5" t="s">
        <v>65</v>
      </c>
      <c r="CH193" s="5" t="s">
        <v>65</v>
      </c>
    </row>
    <row r="194" spans="1:86" x14ac:dyDescent="0.25">
      <c r="A194" t="s">
        <v>266</v>
      </c>
      <c r="B194" t="s">
        <v>0</v>
      </c>
      <c r="D194" t="s">
        <v>3</v>
      </c>
      <c r="F194" t="s">
        <v>315</v>
      </c>
      <c r="H194" s="5" t="s">
        <v>9</v>
      </c>
      <c r="J194" s="5" t="s">
        <v>21</v>
      </c>
      <c r="L194" s="5" t="s">
        <v>28</v>
      </c>
      <c r="N194" s="5" t="s">
        <v>26</v>
      </c>
      <c r="P194" s="5" t="s">
        <v>35</v>
      </c>
      <c r="R194" s="5" t="s">
        <v>33</v>
      </c>
      <c r="T194" s="5" t="s">
        <v>33</v>
      </c>
      <c r="V194" s="5" t="s">
        <v>33</v>
      </c>
      <c r="X194" s="5" t="s">
        <v>31</v>
      </c>
      <c r="Z194" s="5" t="s">
        <v>31</v>
      </c>
      <c r="AB194" s="5" t="s">
        <v>32</v>
      </c>
      <c r="AD194" s="5" t="s">
        <v>33</v>
      </c>
      <c r="AF194" s="5" t="s">
        <v>33</v>
      </c>
      <c r="AH194" s="5" t="s">
        <v>35</v>
      </c>
      <c r="AJ194" s="5" t="s">
        <v>35</v>
      </c>
      <c r="AL194" s="5" t="s">
        <v>35</v>
      </c>
      <c r="AN194" s="5" t="s">
        <v>32</v>
      </c>
      <c r="AP194" s="5" t="s">
        <v>32</v>
      </c>
      <c r="AR194" s="5" t="s">
        <v>32</v>
      </c>
      <c r="AT194" s="5" t="s">
        <v>34</v>
      </c>
      <c r="AV194" s="5" t="s">
        <v>31</v>
      </c>
      <c r="AX194" s="5" t="s">
        <v>35</v>
      </c>
      <c r="AZ194" s="5" t="s">
        <v>26</v>
      </c>
      <c r="BB194" s="5" t="s">
        <v>54</v>
      </c>
      <c r="BD194" s="5" t="s">
        <v>61</v>
      </c>
      <c r="BF194" s="5" t="s">
        <v>66</v>
      </c>
      <c r="BH194" s="5" t="s">
        <v>65</v>
      </c>
      <c r="BJ194" s="5" t="s">
        <v>67</v>
      </c>
      <c r="BL194" s="5" t="s">
        <v>66</v>
      </c>
      <c r="BN194" s="5" t="s">
        <v>67</v>
      </c>
      <c r="BP194" s="5" t="s">
        <v>64</v>
      </c>
      <c r="BR194" s="5" t="s">
        <v>64</v>
      </c>
      <c r="BT194" s="5" t="s">
        <v>317</v>
      </c>
      <c r="BV194" s="5" t="s">
        <v>317</v>
      </c>
      <c r="BX194" s="5" t="s">
        <v>317</v>
      </c>
      <c r="BZ194" s="5" t="s">
        <v>317</v>
      </c>
      <c r="CB194" s="5" t="s">
        <v>317</v>
      </c>
      <c r="CD194" s="5" t="s">
        <v>64</v>
      </c>
      <c r="CF194" s="5" t="s">
        <v>317</v>
      </c>
      <c r="CH194" s="5" t="s">
        <v>65</v>
      </c>
    </row>
    <row r="195" spans="1:86" x14ac:dyDescent="0.25">
      <c r="A195" t="s">
        <v>267</v>
      </c>
      <c r="B195" t="s">
        <v>0</v>
      </c>
      <c r="D195" t="s">
        <v>3</v>
      </c>
      <c r="F195" t="s">
        <v>315</v>
      </c>
      <c r="H195" s="5" t="s">
        <v>8</v>
      </c>
      <c r="J195" s="5" t="s">
        <v>21</v>
      </c>
      <c r="L195" s="5" t="s">
        <v>28</v>
      </c>
      <c r="N195" s="5" t="s">
        <v>28</v>
      </c>
      <c r="P195" s="5" t="s">
        <v>34</v>
      </c>
      <c r="R195" s="5" t="s">
        <v>31</v>
      </c>
      <c r="T195" s="5" t="s">
        <v>31</v>
      </c>
      <c r="V195" s="5" t="s">
        <v>31</v>
      </c>
      <c r="X195" s="5" t="s">
        <v>31</v>
      </c>
      <c r="Z195" s="5" t="s">
        <v>31</v>
      </c>
      <c r="AB195" s="5" t="s">
        <v>31</v>
      </c>
      <c r="AD195" s="5" t="s">
        <v>32</v>
      </c>
      <c r="AF195" s="5" t="s">
        <v>34</v>
      </c>
      <c r="AH195" s="5" t="s">
        <v>33</v>
      </c>
      <c r="AJ195" s="5" t="s">
        <v>31</v>
      </c>
      <c r="AL195" s="5" t="s">
        <v>33</v>
      </c>
      <c r="AN195" s="5" t="s">
        <v>31</v>
      </c>
      <c r="AP195" s="5" t="s">
        <v>35</v>
      </c>
      <c r="AR195" s="5" t="s">
        <v>31</v>
      </c>
      <c r="AT195" s="5" t="s">
        <v>31</v>
      </c>
      <c r="AV195" s="5" t="s">
        <v>32</v>
      </c>
      <c r="AX195" s="5" t="s">
        <v>34</v>
      </c>
      <c r="AZ195" s="5" t="s">
        <v>54</v>
      </c>
      <c r="BB195" s="5" t="s">
        <v>54</v>
      </c>
      <c r="BD195" s="5" t="s">
        <v>60</v>
      </c>
      <c r="BF195" s="5" t="s">
        <v>66</v>
      </c>
      <c r="BH195" s="5" t="s">
        <v>65</v>
      </c>
      <c r="BJ195" s="5" t="s">
        <v>66</v>
      </c>
      <c r="BL195" s="5" t="s">
        <v>317</v>
      </c>
      <c r="BN195" s="5" t="s">
        <v>66</v>
      </c>
      <c r="BP195" s="5" t="s">
        <v>64</v>
      </c>
      <c r="BR195" s="5" t="s">
        <v>64</v>
      </c>
      <c r="BT195" s="5" t="s">
        <v>64</v>
      </c>
      <c r="BV195" s="5" t="s">
        <v>64</v>
      </c>
      <c r="BX195" s="5" t="s">
        <v>317</v>
      </c>
      <c r="BZ195" s="5" t="s">
        <v>317</v>
      </c>
      <c r="CB195" s="5" t="s">
        <v>64</v>
      </c>
      <c r="CD195" s="5" t="s">
        <v>64</v>
      </c>
      <c r="CF195" s="5" t="s">
        <v>317</v>
      </c>
      <c r="CH195" s="5" t="s">
        <v>64</v>
      </c>
    </row>
    <row r="196" spans="1:86" x14ac:dyDescent="0.25">
      <c r="A196" t="s">
        <v>268</v>
      </c>
      <c r="B196" t="s">
        <v>1</v>
      </c>
      <c r="D196" t="s">
        <v>3</v>
      </c>
      <c r="F196" t="s">
        <v>315</v>
      </c>
      <c r="H196" s="5" t="s">
        <v>10</v>
      </c>
      <c r="J196" s="5" t="s">
        <v>21</v>
      </c>
      <c r="L196" s="5" t="s">
        <v>26</v>
      </c>
      <c r="N196" s="5" t="s">
        <v>26</v>
      </c>
      <c r="P196" s="5" t="s">
        <v>33</v>
      </c>
      <c r="R196" s="5" t="s">
        <v>32</v>
      </c>
      <c r="T196" s="5" t="s">
        <v>32</v>
      </c>
      <c r="V196" s="5" t="s">
        <v>34</v>
      </c>
      <c r="X196" s="5" t="s">
        <v>32</v>
      </c>
      <c r="Z196" s="5" t="s">
        <v>32</v>
      </c>
      <c r="AB196" s="5" t="s">
        <v>31</v>
      </c>
      <c r="AD196" s="5" t="s">
        <v>34</v>
      </c>
      <c r="AF196" s="5" t="s">
        <v>33</v>
      </c>
      <c r="AH196" s="5" t="s">
        <v>34</v>
      </c>
      <c r="AJ196" s="5" t="s">
        <v>34</v>
      </c>
      <c r="AL196" s="5" t="s">
        <v>34</v>
      </c>
      <c r="AN196" s="5" t="s">
        <v>34</v>
      </c>
      <c r="AP196" s="5" t="s">
        <v>34</v>
      </c>
      <c r="AR196" s="5" t="s">
        <v>34</v>
      </c>
      <c r="AT196" s="5" t="s">
        <v>35</v>
      </c>
      <c r="AV196" s="5" t="s">
        <v>35</v>
      </c>
      <c r="AX196" s="5" t="s">
        <v>35</v>
      </c>
      <c r="AZ196" s="5" t="s">
        <v>26</v>
      </c>
      <c r="BB196" s="5" t="s">
        <v>54</v>
      </c>
      <c r="BD196" s="5" t="s">
        <v>57</v>
      </c>
      <c r="BF196" s="5" t="s">
        <v>66</v>
      </c>
      <c r="BH196" s="5" t="s">
        <v>66</v>
      </c>
      <c r="BJ196" s="5" t="s">
        <v>66</v>
      </c>
      <c r="BL196" s="5" t="s">
        <v>66</v>
      </c>
      <c r="BN196" s="5" t="s">
        <v>66</v>
      </c>
      <c r="BP196" s="5" t="s">
        <v>64</v>
      </c>
      <c r="BR196" s="5" t="s">
        <v>317</v>
      </c>
      <c r="BT196" s="5" t="s">
        <v>65</v>
      </c>
      <c r="BV196" s="5" t="s">
        <v>65</v>
      </c>
      <c r="BX196" s="5" t="s">
        <v>65</v>
      </c>
      <c r="BZ196" s="5" t="s">
        <v>65</v>
      </c>
      <c r="CB196" s="5" t="s">
        <v>65</v>
      </c>
      <c r="CD196" s="5" t="s">
        <v>66</v>
      </c>
      <c r="CF196" s="5" t="s">
        <v>66</v>
      </c>
      <c r="CH196" s="5" t="s">
        <v>66</v>
      </c>
    </row>
    <row r="197" spans="1:86" x14ac:dyDescent="0.25">
      <c r="A197" t="s">
        <v>269</v>
      </c>
      <c r="B197" t="s">
        <v>1</v>
      </c>
      <c r="D197" t="s">
        <v>4</v>
      </c>
      <c r="F197" t="s">
        <v>315</v>
      </c>
      <c r="H197" s="5" t="s">
        <v>9</v>
      </c>
      <c r="J197" s="5" t="s">
        <v>21</v>
      </c>
      <c r="L197" s="5" t="s">
        <v>26</v>
      </c>
      <c r="N197" s="5" t="s">
        <v>27</v>
      </c>
      <c r="P197" s="5" t="s">
        <v>34</v>
      </c>
      <c r="R197" s="5" t="s">
        <v>33</v>
      </c>
      <c r="T197" s="5" t="s">
        <v>34</v>
      </c>
      <c r="V197" s="5" t="s">
        <v>32</v>
      </c>
      <c r="X197" s="5" t="s">
        <v>31</v>
      </c>
      <c r="Z197" s="5" t="s">
        <v>32</v>
      </c>
      <c r="AB197" s="5" t="s">
        <v>33</v>
      </c>
      <c r="AD197" s="5" t="s">
        <v>34</v>
      </c>
      <c r="AF197" s="5" t="s">
        <v>33</v>
      </c>
      <c r="AH197" s="5" t="s">
        <v>35</v>
      </c>
      <c r="AJ197" s="5" t="s">
        <v>34</v>
      </c>
      <c r="AL197" s="5" t="s">
        <v>35</v>
      </c>
      <c r="AN197" s="5" t="s">
        <v>33</v>
      </c>
      <c r="AP197" s="5" t="s">
        <v>35</v>
      </c>
      <c r="AR197" s="5" t="s">
        <v>33</v>
      </c>
      <c r="AT197" s="5" t="s">
        <v>34</v>
      </c>
      <c r="AV197" s="5" t="s">
        <v>34</v>
      </c>
      <c r="AX197" s="5" t="s">
        <v>34</v>
      </c>
      <c r="AZ197" s="5" t="s">
        <v>26</v>
      </c>
      <c r="BB197" s="5" t="s">
        <v>54</v>
      </c>
      <c r="BD197" s="5" t="s">
        <v>57</v>
      </c>
      <c r="BF197" s="5" t="s">
        <v>66</v>
      </c>
      <c r="BH197" s="5" t="s">
        <v>65</v>
      </c>
      <c r="BJ197" s="5" t="s">
        <v>66</v>
      </c>
      <c r="BL197" s="5" t="s">
        <v>66</v>
      </c>
      <c r="BN197" s="5"/>
      <c r="BP197" s="5" t="s">
        <v>64</v>
      </c>
      <c r="BR197" s="5" t="s">
        <v>64</v>
      </c>
      <c r="BT197" s="5" t="s">
        <v>65</v>
      </c>
      <c r="BV197" s="5" t="s">
        <v>66</v>
      </c>
      <c r="BX197" s="5" t="s">
        <v>66</v>
      </c>
      <c r="BZ197" s="5" t="s">
        <v>66</v>
      </c>
      <c r="CB197" s="5" t="s">
        <v>65</v>
      </c>
      <c r="CD197" s="5" t="s">
        <v>66</v>
      </c>
      <c r="CF197" s="5" t="s">
        <v>66</v>
      </c>
      <c r="CH197" s="5" t="s">
        <v>66</v>
      </c>
    </row>
    <row r="198" spans="1:86" x14ac:dyDescent="0.25">
      <c r="A198" t="s">
        <v>270</v>
      </c>
      <c r="B198" t="s">
        <v>0</v>
      </c>
      <c r="D198" t="s">
        <v>3</v>
      </c>
      <c r="F198" t="s">
        <v>315</v>
      </c>
      <c r="H198" s="5" t="s">
        <v>8</v>
      </c>
      <c r="J198" s="5" t="s">
        <v>21</v>
      </c>
      <c r="L198" s="5" t="s">
        <v>26</v>
      </c>
      <c r="N198" s="5" t="s">
        <v>27</v>
      </c>
      <c r="P198" s="5" t="s">
        <v>33</v>
      </c>
      <c r="R198" s="5" t="s">
        <v>33</v>
      </c>
      <c r="T198" s="5" t="s">
        <v>33</v>
      </c>
      <c r="V198" s="5" t="s">
        <v>32</v>
      </c>
      <c r="X198" s="5" t="s">
        <v>31</v>
      </c>
      <c r="Z198" s="5" t="s">
        <v>31</v>
      </c>
      <c r="AB198" s="5" t="s">
        <v>31</v>
      </c>
      <c r="AD198" s="5" t="s">
        <v>33</v>
      </c>
      <c r="AF198" s="5" t="s">
        <v>33</v>
      </c>
      <c r="AH198" s="5" t="s">
        <v>32</v>
      </c>
      <c r="AJ198" s="5" t="s">
        <v>32</v>
      </c>
      <c r="AL198" s="5" t="s">
        <v>32</v>
      </c>
      <c r="AN198" s="5" t="s">
        <v>33</v>
      </c>
      <c r="AP198" s="5" t="s">
        <v>34</v>
      </c>
      <c r="AR198" s="5" t="s">
        <v>34</v>
      </c>
      <c r="AT198" s="5" t="s">
        <v>33</v>
      </c>
      <c r="AV198" s="5" t="s">
        <v>33</v>
      </c>
      <c r="AX198" s="5" t="s">
        <v>33</v>
      </c>
      <c r="AZ198" s="5" t="s">
        <v>26</v>
      </c>
      <c r="BB198" s="5" t="s">
        <v>54</v>
      </c>
      <c r="BD198" s="5" t="s">
        <v>61</v>
      </c>
      <c r="BF198" s="5" t="s">
        <v>64</v>
      </c>
      <c r="BH198" s="5" t="s">
        <v>317</v>
      </c>
      <c r="BJ198" s="5" t="s">
        <v>65</v>
      </c>
      <c r="BL198" s="5" t="s">
        <v>65</v>
      </c>
      <c r="BN198" s="5" t="s">
        <v>65</v>
      </c>
      <c r="BP198" s="5" t="s">
        <v>64</v>
      </c>
      <c r="BR198" s="5" t="s">
        <v>65</v>
      </c>
      <c r="BT198" s="5" t="s">
        <v>64</v>
      </c>
      <c r="BV198" s="5" t="s">
        <v>64</v>
      </c>
      <c r="BX198" s="5" t="s">
        <v>317</v>
      </c>
      <c r="BZ198" s="5" t="s">
        <v>65</v>
      </c>
      <c r="CB198" s="5" t="s">
        <v>317</v>
      </c>
      <c r="CD198" s="5" t="s">
        <v>64</v>
      </c>
      <c r="CF198" s="5" t="s">
        <v>64</v>
      </c>
      <c r="CH198" s="5" t="s">
        <v>317</v>
      </c>
    </row>
    <row r="199" spans="1:86" x14ac:dyDescent="0.25">
      <c r="A199" t="s">
        <v>271</v>
      </c>
      <c r="B199" t="s">
        <v>0</v>
      </c>
      <c r="D199" t="s">
        <v>4</v>
      </c>
      <c r="F199" t="s">
        <v>315</v>
      </c>
      <c r="H199" s="5" t="s">
        <v>8</v>
      </c>
      <c r="J199" s="5" t="s">
        <v>21</v>
      </c>
      <c r="L199" s="5" t="s">
        <v>27</v>
      </c>
      <c r="N199" s="5" t="s">
        <v>26</v>
      </c>
      <c r="P199" s="5" t="s">
        <v>33</v>
      </c>
      <c r="R199" s="5" t="s">
        <v>32</v>
      </c>
      <c r="T199" s="5" t="s">
        <v>33</v>
      </c>
      <c r="V199" s="5" t="s">
        <v>31</v>
      </c>
      <c r="X199" s="5" t="s">
        <v>31</v>
      </c>
      <c r="Z199" s="5" t="s">
        <v>31</v>
      </c>
      <c r="AB199" s="5" t="s">
        <v>31</v>
      </c>
      <c r="AD199" s="5" t="s">
        <v>35</v>
      </c>
      <c r="AF199" s="5" t="s">
        <v>32</v>
      </c>
      <c r="AH199" s="5" t="s">
        <v>35</v>
      </c>
      <c r="AJ199" s="5" t="s">
        <v>31</v>
      </c>
      <c r="AL199" s="5" t="s">
        <v>35</v>
      </c>
      <c r="AN199" s="5" t="s">
        <v>34</v>
      </c>
      <c r="AP199" s="5" t="s">
        <v>31</v>
      </c>
      <c r="AR199" s="5" t="s">
        <v>34</v>
      </c>
      <c r="AT199" s="5" t="s">
        <v>34</v>
      </c>
      <c r="AV199" s="5" t="s">
        <v>32</v>
      </c>
      <c r="AX199" s="5" t="s">
        <v>34</v>
      </c>
      <c r="AZ199" s="5" t="s">
        <v>54</v>
      </c>
      <c r="BB199" s="5" t="s">
        <v>54</v>
      </c>
      <c r="BD199" s="5" t="s">
        <v>61</v>
      </c>
      <c r="BF199" s="5"/>
      <c r="BH199" s="5" t="s">
        <v>317</v>
      </c>
      <c r="BJ199" s="5" t="s">
        <v>64</v>
      </c>
      <c r="BL199" s="5" t="s">
        <v>64</v>
      </c>
      <c r="BN199" s="5" t="s">
        <v>317</v>
      </c>
      <c r="BP199" s="5" t="s">
        <v>64</v>
      </c>
      <c r="BR199" s="5" t="s">
        <v>64</v>
      </c>
      <c r="BT199" s="5" t="s">
        <v>64</v>
      </c>
      <c r="BV199" s="5" t="s">
        <v>64</v>
      </c>
      <c r="BX199" s="5" t="s">
        <v>65</v>
      </c>
      <c r="BZ199" s="5" t="s">
        <v>65</v>
      </c>
      <c r="CB199" s="5" t="s">
        <v>65</v>
      </c>
      <c r="CD199" s="5" t="s">
        <v>64</v>
      </c>
      <c r="CF199" s="5" t="s">
        <v>64</v>
      </c>
      <c r="CH199" s="5" t="s">
        <v>64</v>
      </c>
    </row>
    <row r="200" spans="1:86" x14ac:dyDescent="0.25">
      <c r="A200" t="s">
        <v>272</v>
      </c>
      <c r="B200" t="s">
        <v>1</v>
      </c>
      <c r="D200" t="s">
        <v>4</v>
      </c>
      <c r="F200" t="s">
        <v>315</v>
      </c>
      <c r="H200" s="5" t="s">
        <v>10</v>
      </c>
      <c r="J200" s="5" t="s">
        <v>21</v>
      </c>
      <c r="L200" s="5" t="s">
        <v>27</v>
      </c>
      <c r="N200" s="5" t="s">
        <v>26</v>
      </c>
      <c r="P200" s="5" t="s">
        <v>34</v>
      </c>
      <c r="R200" s="5" t="s">
        <v>32</v>
      </c>
      <c r="T200" s="5" t="s">
        <v>31</v>
      </c>
      <c r="V200" s="5" t="s">
        <v>31</v>
      </c>
      <c r="X200" s="5" t="s">
        <v>31</v>
      </c>
      <c r="Z200" s="5" t="s">
        <v>31</v>
      </c>
      <c r="AB200" s="5" t="s">
        <v>32</v>
      </c>
      <c r="AD200" s="5" t="s">
        <v>35</v>
      </c>
      <c r="AF200" s="5" t="s">
        <v>35</v>
      </c>
      <c r="AH200" s="5" t="s">
        <v>35</v>
      </c>
      <c r="AJ200" s="5" t="s">
        <v>34</v>
      </c>
      <c r="AL200" s="5" t="s">
        <v>35</v>
      </c>
      <c r="AN200" s="5" t="s">
        <v>35</v>
      </c>
      <c r="AP200" s="5" t="s">
        <v>34</v>
      </c>
      <c r="AR200" s="5" t="s">
        <v>34</v>
      </c>
      <c r="AT200" s="5" t="s">
        <v>35</v>
      </c>
      <c r="AV200" s="5" t="s">
        <v>34</v>
      </c>
      <c r="AX200" s="5" t="s">
        <v>34</v>
      </c>
      <c r="AZ200" s="5" t="s">
        <v>26</v>
      </c>
      <c r="BB200" s="5" t="s">
        <v>56</v>
      </c>
      <c r="BD200" s="5"/>
      <c r="BF200" s="5" t="s">
        <v>65</v>
      </c>
      <c r="BH200" s="5" t="s">
        <v>65</v>
      </c>
      <c r="BJ200" s="5" t="s">
        <v>66</v>
      </c>
      <c r="BL200" s="5" t="s">
        <v>65</v>
      </c>
      <c r="BN200" s="5" t="s">
        <v>317</v>
      </c>
      <c r="BP200" s="5" t="s">
        <v>64</v>
      </c>
      <c r="BR200" s="5" t="s">
        <v>64</v>
      </c>
      <c r="BT200" s="5" t="s">
        <v>65</v>
      </c>
      <c r="BV200" s="5" t="s">
        <v>64</v>
      </c>
      <c r="BX200" s="5" t="s">
        <v>65</v>
      </c>
      <c r="BZ200" s="5" t="s">
        <v>67</v>
      </c>
      <c r="CB200" s="5" t="s">
        <v>66</v>
      </c>
      <c r="CD200" s="5" t="s">
        <v>64</v>
      </c>
      <c r="CF200" s="5" t="s">
        <v>64</v>
      </c>
      <c r="CH200" s="5" t="s">
        <v>65</v>
      </c>
    </row>
    <row r="201" spans="1:86" x14ac:dyDescent="0.25">
      <c r="A201" t="s">
        <v>273</v>
      </c>
      <c r="B201" t="s">
        <v>0</v>
      </c>
      <c r="D201" t="s">
        <v>4</v>
      </c>
      <c r="F201" t="s">
        <v>315</v>
      </c>
      <c r="H201" s="5" t="s">
        <v>9</v>
      </c>
      <c r="J201" s="5" t="s">
        <v>21</v>
      </c>
      <c r="L201" s="5" t="s">
        <v>27</v>
      </c>
      <c r="N201" s="5" t="s">
        <v>27</v>
      </c>
      <c r="P201" s="5" t="s">
        <v>34</v>
      </c>
      <c r="R201" s="5" t="s">
        <v>34</v>
      </c>
      <c r="T201" s="5" t="s">
        <v>35</v>
      </c>
      <c r="V201" s="5" t="s">
        <v>31</v>
      </c>
      <c r="X201" s="5" t="s">
        <v>32</v>
      </c>
      <c r="Z201" s="5" t="s">
        <v>33</v>
      </c>
      <c r="AB201" s="5" t="s">
        <v>32</v>
      </c>
      <c r="AD201" s="5" t="s">
        <v>34</v>
      </c>
      <c r="AF201" s="5" t="s">
        <v>34</v>
      </c>
      <c r="AH201" s="5" t="s">
        <v>35</v>
      </c>
      <c r="AJ201" s="5" t="s">
        <v>35</v>
      </c>
      <c r="AL201" s="5" t="s">
        <v>35</v>
      </c>
      <c r="AN201" s="5" t="s">
        <v>35</v>
      </c>
      <c r="AP201" s="5" t="s">
        <v>31</v>
      </c>
      <c r="AR201" s="5" t="s">
        <v>34</v>
      </c>
      <c r="AT201" s="5" t="s">
        <v>33</v>
      </c>
      <c r="AV201" s="5" t="s">
        <v>32</v>
      </c>
      <c r="AX201" s="5" t="s">
        <v>34</v>
      </c>
      <c r="AZ201" s="5" t="s">
        <v>26</v>
      </c>
      <c r="BB201" s="5" t="s">
        <v>54</v>
      </c>
      <c r="BD201" s="5" t="s">
        <v>60</v>
      </c>
      <c r="BF201" s="5" t="s">
        <v>317</v>
      </c>
      <c r="BH201" s="5" t="s">
        <v>317</v>
      </c>
      <c r="BJ201" s="5" t="s">
        <v>65</v>
      </c>
      <c r="BL201" s="5" t="s">
        <v>66</v>
      </c>
      <c r="BN201" s="5" t="s">
        <v>66</v>
      </c>
      <c r="BP201" s="5" t="s">
        <v>64</v>
      </c>
      <c r="BR201" s="5" t="s">
        <v>64</v>
      </c>
      <c r="BT201" s="5" t="s">
        <v>317</v>
      </c>
      <c r="BV201" s="5" t="s">
        <v>317</v>
      </c>
      <c r="BX201" s="5" t="s">
        <v>65</v>
      </c>
      <c r="BZ201" s="5" t="s">
        <v>65</v>
      </c>
      <c r="CB201" s="5" t="s">
        <v>65</v>
      </c>
      <c r="CD201" s="5" t="s">
        <v>64</v>
      </c>
      <c r="CF201" s="5" t="s">
        <v>64</v>
      </c>
      <c r="CH201" s="5" t="s">
        <v>64</v>
      </c>
    </row>
    <row r="202" spans="1:86" x14ac:dyDescent="0.25">
      <c r="A202" t="s">
        <v>274</v>
      </c>
      <c r="B202" t="s">
        <v>1</v>
      </c>
      <c r="D202" t="s">
        <v>4</v>
      </c>
      <c r="F202" t="s">
        <v>315</v>
      </c>
      <c r="H202" s="5" t="s">
        <v>9</v>
      </c>
      <c r="J202" s="5" t="s">
        <v>21</v>
      </c>
      <c r="L202" s="5" t="s">
        <v>26</v>
      </c>
      <c r="N202" s="5" t="s">
        <v>27</v>
      </c>
      <c r="P202" s="5" t="s">
        <v>35</v>
      </c>
      <c r="R202" s="5" t="s">
        <v>31</v>
      </c>
      <c r="T202" s="5" t="s">
        <v>31</v>
      </c>
      <c r="V202" s="5" t="s">
        <v>31</v>
      </c>
      <c r="X202" s="5" t="s">
        <v>31</v>
      </c>
      <c r="Z202" s="5" t="s">
        <v>31</v>
      </c>
      <c r="AB202" s="5" t="s">
        <v>31</v>
      </c>
      <c r="AD202" s="5" t="s">
        <v>34</v>
      </c>
      <c r="AF202" s="5" t="s">
        <v>33</v>
      </c>
      <c r="AH202" s="5" t="s">
        <v>35</v>
      </c>
      <c r="AJ202" s="5" t="s">
        <v>35</v>
      </c>
      <c r="AL202" s="5" t="s">
        <v>35</v>
      </c>
      <c r="AN202" s="5" t="s">
        <v>33</v>
      </c>
      <c r="AP202" s="5" t="s">
        <v>31</v>
      </c>
      <c r="AR202" s="5" t="s">
        <v>31</v>
      </c>
      <c r="AT202" s="5" t="s">
        <v>33</v>
      </c>
      <c r="AV202" s="5" t="s">
        <v>33</v>
      </c>
      <c r="AX202" s="5" t="s">
        <v>32</v>
      </c>
      <c r="AZ202" s="5" t="s">
        <v>26</v>
      </c>
      <c r="BB202" s="5" t="s">
        <v>56</v>
      </c>
      <c r="BD202" s="5"/>
      <c r="BF202" s="5" t="s">
        <v>67</v>
      </c>
      <c r="BH202" s="5" t="s">
        <v>67</v>
      </c>
      <c r="BJ202" s="5" t="s">
        <v>67</v>
      </c>
      <c r="BL202" s="5" t="s">
        <v>67</v>
      </c>
      <c r="BN202" s="5" t="s">
        <v>67</v>
      </c>
      <c r="BP202" s="5" t="s">
        <v>64</v>
      </c>
      <c r="BR202" s="5" t="s">
        <v>66</v>
      </c>
      <c r="BT202" s="5" t="s">
        <v>65</v>
      </c>
      <c r="BV202" s="5" t="s">
        <v>64</v>
      </c>
      <c r="BX202" s="5" t="s">
        <v>66</v>
      </c>
      <c r="BZ202" s="5" t="s">
        <v>66</v>
      </c>
      <c r="CB202" s="5" t="s">
        <v>317</v>
      </c>
      <c r="CD202" s="5" t="s">
        <v>64</v>
      </c>
      <c r="CF202" s="5" t="s">
        <v>64</v>
      </c>
      <c r="CH202" s="5" t="s">
        <v>65</v>
      </c>
    </row>
    <row r="203" spans="1:86" x14ac:dyDescent="0.25">
      <c r="A203" t="s">
        <v>275</v>
      </c>
      <c r="B203" t="s">
        <v>0</v>
      </c>
      <c r="D203" t="s">
        <v>3</v>
      </c>
      <c r="F203" t="s">
        <v>315</v>
      </c>
      <c r="H203" s="5" t="s">
        <v>8</v>
      </c>
      <c r="J203" s="5" t="s">
        <v>21</v>
      </c>
      <c r="L203" s="5" t="s">
        <v>28</v>
      </c>
      <c r="N203" s="5" t="s">
        <v>27</v>
      </c>
      <c r="P203" s="5" t="s">
        <v>33</v>
      </c>
      <c r="R203" s="5" t="s">
        <v>33</v>
      </c>
      <c r="T203" s="5" t="s">
        <v>34</v>
      </c>
      <c r="V203" s="5" t="s">
        <v>32</v>
      </c>
      <c r="X203" s="5" t="s">
        <v>31</v>
      </c>
      <c r="Z203" s="5" t="s">
        <v>32</v>
      </c>
      <c r="AB203" s="5" t="s">
        <v>32</v>
      </c>
      <c r="AD203" s="5" t="s">
        <v>33</v>
      </c>
      <c r="AF203" s="5" t="s">
        <v>33</v>
      </c>
      <c r="AH203" s="5" t="s">
        <v>33</v>
      </c>
      <c r="AJ203" s="5" t="s">
        <v>33</v>
      </c>
      <c r="AL203" s="5" t="s">
        <v>33</v>
      </c>
      <c r="AN203" s="5" t="s">
        <v>33</v>
      </c>
      <c r="AP203" s="5" t="s">
        <v>33</v>
      </c>
      <c r="AR203" s="5" t="s">
        <v>33</v>
      </c>
      <c r="AT203" s="5" t="s">
        <v>33</v>
      </c>
      <c r="AV203" s="5" t="s">
        <v>33</v>
      </c>
      <c r="AX203" s="5" t="s">
        <v>33</v>
      </c>
      <c r="AZ203" s="5" t="s">
        <v>26</v>
      </c>
      <c r="BB203" s="5" t="s">
        <v>54</v>
      </c>
      <c r="BD203" s="5" t="s">
        <v>57</v>
      </c>
      <c r="BF203" s="5"/>
      <c r="BH203" s="5" t="s">
        <v>65</v>
      </c>
      <c r="BJ203" s="5" t="s">
        <v>65</v>
      </c>
      <c r="BL203" s="5" t="s">
        <v>65</v>
      </c>
      <c r="BN203" s="5" t="s">
        <v>65</v>
      </c>
      <c r="BP203" s="5" t="s">
        <v>317</v>
      </c>
      <c r="BR203" s="5" t="s">
        <v>65</v>
      </c>
      <c r="BT203" s="5" t="s">
        <v>317</v>
      </c>
      <c r="BV203" s="5" t="s">
        <v>317</v>
      </c>
      <c r="BX203" s="5" t="s">
        <v>317</v>
      </c>
      <c r="BZ203" s="5" t="s">
        <v>317</v>
      </c>
      <c r="CB203" s="5" t="s">
        <v>317</v>
      </c>
      <c r="CD203" s="5" t="s">
        <v>317</v>
      </c>
      <c r="CF203" s="5" t="s">
        <v>317</v>
      </c>
      <c r="CH203" s="5" t="s">
        <v>317</v>
      </c>
    </row>
    <row r="204" spans="1:86" x14ac:dyDescent="0.25">
      <c r="A204" t="s">
        <v>276</v>
      </c>
      <c r="B204" t="s">
        <v>0</v>
      </c>
      <c r="D204" t="s">
        <v>4</v>
      </c>
      <c r="F204" t="s">
        <v>315</v>
      </c>
      <c r="H204" s="5" t="s">
        <v>9</v>
      </c>
      <c r="J204" s="5" t="s">
        <v>21</v>
      </c>
      <c r="L204" s="5" t="s">
        <v>26</v>
      </c>
      <c r="N204" s="5" t="s">
        <v>26</v>
      </c>
      <c r="P204" s="5" t="s">
        <v>35</v>
      </c>
      <c r="R204" s="5" t="s">
        <v>33</v>
      </c>
      <c r="T204" s="5" t="s">
        <v>31</v>
      </c>
      <c r="V204" s="5" t="s">
        <v>31</v>
      </c>
      <c r="X204" s="5" t="s">
        <v>33</v>
      </c>
      <c r="Z204" s="5" t="s">
        <v>33</v>
      </c>
      <c r="AB204" s="5" t="s">
        <v>31</v>
      </c>
      <c r="AD204" s="5" t="s">
        <v>35</v>
      </c>
      <c r="AF204" s="5" t="s">
        <v>34</v>
      </c>
      <c r="AH204" s="5" t="s">
        <v>35</v>
      </c>
      <c r="AJ204" s="5" t="s">
        <v>35</v>
      </c>
      <c r="AL204" s="5" t="s">
        <v>35</v>
      </c>
      <c r="AN204" s="5" t="s">
        <v>35</v>
      </c>
      <c r="AP204" s="5" t="s">
        <v>31</v>
      </c>
      <c r="AR204" s="5" t="s">
        <v>34</v>
      </c>
      <c r="AT204" s="5" t="s">
        <v>34</v>
      </c>
      <c r="AV204" s="5" t="s">
        <v>34</v>
      </c>
      <c r="AX204" s="5" t="s">
        <v>35</v>
      </c>
      <c r="AZ204" s="5" t="s">
        <v>26</v>
      </c>
      <c r="BB204" s="5" t="s">
        <v>54</v>
      </c>
      <c r="BD204" s="5" t="s">
        <v>57</v>
      </c>
      <c r="BF204" s="5" t="s">
        <v>66</v>
      </c>
      <c r="BH204" s="5" t="s">
        <v>66</v>
      </c>
      <c r="BJ204" s="5" t="s">
        <v>65</v>
      </c>
      <c r="BL204" s="5" t="s">
        <v>65</v>
      </c>
      <c r="BN204" s="5" t="s">
        <v>66</v>
      </c>
      <c r="BP204" s="5" t="s">
        <v>64</v>
      </c>
      <c r="BR204" s="5" t="s">
        <v>64</v>
      </c>
      <c r="BT204" s="5" t="s">
        <v>65</v>
      </c>
      <c r="BV204" s="5" t="s">
        <v>64</v>
      </c>
      <c r="BX204" s="5" t="s">
        <v>66</v>
      </c>
      <c r="BZ204" s="5" t="s">
        <v>66</v>
      </c>
      <c r="CB204" s="5" t="s">
        <v>66</v>
      </c>
      <c r="CD204" s="5" t="s">
        <v>64</v>
      </c>
      <c r="CF204" s="5" t="s">
        <v>64</v>
      </c>
      <c r="CH204" s="5" t="s">
        <v>66</v>
      </c>
    </row>
    <row r="205" spans="1:86" x14ac:dyDescent="0.25">
      <c r="A205" t="s">
        <v>277</v>
      </c>
      <c r="B205" t="s">
        <v>0</v>
      </c>
      <c r="D205" t="s">
        <v>4</v>
      </c>
      <c r="F205" t="s">
        <v>315</v>
      </c>
      <c r="H205" s="5" t="s">
        <v>8</v>
      </c>
      <c r="J205" s="5" t="s">
        <v>21</v>
      </c>
      <c r="L205" s="5" t="s">
        <v>26</v>
      </c>
      <c r="N205" s="5" t="s">
        <v>26</v>
      </c>
      <c r="P205" s="5" t="s">
        <v>34</v>
      </c>
      <c r="R205" s="5" t="s">
        <v>34</v>
      </c>
      <c r="T205" s="5" t="s">
        <v>35</v>
      </c>
      <c r="V205" s="5" t="s">
        <v>31</v>
      </c>
      <c r="X205" s="5" t="s">
        <v>31</v>
      </c>
      <c r="Z205" s="5" t="s">
        <v>32</v>
      </c>
      <c r="AB205" s="5" t="s">
        <v>34</v>
      </c>
      <c r="AD205" s="5" t="s">
        <v>33</v>
      </c>
      <c r="AF205" s="5" t="s">
        <v>34</v>
      </c>
      <c r="AH205" s="5" t="s">
        <v>35</v>
      </c>
      <c r="AJ205" s="5" t="s">
        <v>34</v>
      </c>
      <c r="AL205" s="5" t="s">
        <v>35</v>
      </c>
      <c r="AN205" s="5" t="s">
        <v>35</v>
      </c>
      <c r="AP205" s="5" t="s">
        <v>32</v>
      </c>
      <c r="AR205" s="5" t="s">
        <v>33</v>
      </c>
      <c r="AT205" s="5" t="s">
        <v>34</v>
      </c>
      <c r="AV205" s="5" t="s">
        <v>34</v>
      </c>
      <c r="AX205" s="5" t="s">
        <v>33</v>
      </c>
      <c r="AZ205" s="5" t="s">
        <v>26</v>
      </c>
      <c r="BB205" s="5" t="s">
        <v>56</v>
      </c>
      <c r="BD205" s="5"/>
      <c r="BF205" s="5" t="s">
        <v>65</v>
      </c>
      <c r="BH205" s="5" t="s">
        <v>66</v>
      </c>
      <c r="BJ205" s="5" t="s">
        <v>64</v>
      </c>
      <c r="BL205" s="5" t="s">
        <v>65</v>
      </c>
      <c r="BN205" s="5" t="s">
        <v>65</v>
      </c>
      <c r="BP205" s="5" t="s">
        <v>317</v>
      </c>
      <c r="BR205" s="5" t="s">
        <v>317</v>
      </c>
      <c r="BT205" s="5" t="s">
        <v>65</v>
      </c>
      <c r="BV205" s="5" t="s">
        <v>65</v>
      </c>
      <c r="BX205" s="5" t="s">
        <v>317</v>
      </c>
      <c r="BZ205" s="5" t="s">
        <v>317</v>
      </c>
      <c r="CB205" s="5" t="s">
        <v>66</v>
      </c>
      <c r="CD205" s="5" t="s">
        <v>317</v>
      </c>
      <c r="CF205" s="5" t="s">
        <v>65</v>
      </c>
      <c r="CH205" s="5" t="s">
        <v>65</v>
      </c>
    </row>
    <row r="206" spans="1:86" x14ac:dyDescent="0.25">
      <c r="A206" t="s">
        <v>278</v>
      </c>
      <c r="B206" t="s">
        <v>0</v>
      </c>
      <c r="D206" t="s">
        <v>3</v>
      </c>
      <c r="F206" t="s">
        <v>315</v>
      </c>
      <c r="H206" s="5" t="s">
        <v>11</v>
      </c>
      <c r="J206" s="5" t="s">
        <v>21</v>
      </c>
      <c r="L206" s="5" t="s">
        <v>26</v>
      </c>
      <c r="N206" s="5" t="s">
        <v>26</v>
      </c>
      <c r="P206" s="5" t="s">
        <v>35</v>
      </c>
      <c r="R206" s="5" t="s">
        <v>33</v>
      </c>
      <c r="T206" s="5" t="s">
        <v>33</v>
      </c>
      <c r="V206" s="5" t="s">
        <v>32</v>
      </c>
      <c r="X206" s="5" t="s">
        <v>31</v>
      </c>
      <c r="Z206" s="5" t="s">
        <v>33</v>
      </c>
      <c r="AB206" s="5" t="s">
        <v>33</v>
      </c>
      <c r="AD206" s="5" t="s">
        <v>35</v>
      </c>
      <c r="AF206" s="5" t="s">
        <v>34</v>
      </c>
      <c r="AH206" s="5" t="s">
        <v>35</v>
      </c>
      <c r="AJ206" s="5" t="s">
        <v>35</v>
      </c>
      <c r="AL206" s="5" t="s">
        <v>35</v>
      </c>
      <c r="AN206" s="5" t="s">
        <v>34</v>
      </c>
      <c r="AP206" s="5" t="s">
        <v>35</v>
      </c>
      <c r="AR206" s="5" t="s">
        <v>32</v>
      </c>
      <c r="AT206" s="5" t="s">
        <v>35</v>
      </c>
      <c r="AV206" s="5" t="s">
        <v>34</v>
      </c>
      <c r="AX206" s="5" t="s">
        <v>34</v>
      </c>
      <c r="AZ206" s="5" t="s">
        <v>26</v>
      </c>
      <c r="BB206" s="5" t="s">
        <v>54</v>
      </c>
      <c r="BD206" s="5" t="s">
        <v>57</v>
      </c>
      <c r="BF206" s="5" t="s">
        <v>66</v>
      </c>
      <c r="BH206" s="5" t="s">
        <v>66</v>
      </c>
      <c r="BJ206" s="5" t="s">
        <v>66</v>
      </c>
      <c r="BL206" s="5" t="s">
        <v>66</v>
      </c>
      <c r="BN206" s="5" t="s">
        <v>66</v>
      </c>
      <c r="BP206" s="5" t="s">
        <v>64</v>
      </c>
      <c r="BR206" s="5" t="s">
        <v>66</v>
      </c>
      <c r="BT206" s="5" t="s">
        <v>66</v>
      </c>
      <c r="BV206" s="5" t="s">
        <v>65</v>
      </c>
      <c r="BX206" s="5" t="s">
        <v>66</v>
      </c>
      <c r="BZ206" s="5" t="s">
        <v>66</v>
      </c>
      <c r="CB206" s="5" t="s">
        <v>66</v>
      </c>
      <c r="CD206" s="5" t="s">
        <v>66</v>
      </c>
      <c r="CF206" s="5" t="s">
        <v>66</v>
      </c>
      <c r="CH206" s="5" t="s">
        <v>66</v>
      </c>
    </row>
    <row r="207" spans="1:86" x14ac:dyDescent="0.25">
      <c r="A207" t="s">
        <v>279</v>
      </c>
      <c r="B207" t="s">
        <v>0</v>
      </c>
      <c r="D207" t="s">
        <v>3</v>
      </c>
      <c r="F207" t="s">
        <v>315</v>
      </c>
      <c r="H207" s="5" t="s">
        <v>10</v>
      </c>
      <c r="J207" s="5" t="s">
        <v>21</v>
      </c>
      <c r="L207" s="5" t="s">
        <v>27</v>
      </c>
      <c r="N207" s="5" t="s">
        <v>26</v>
      </c>
      <c r="P207" s="5" t="s">
        <v>34</v>
      </c>
      <c r="R207" s="5" t="s">
        <v>34</v>
      </c>
      <c r="T207" s="5" t="s">
        <v>34</v>
      </c>
      <c r="V207" s="5" t="s">
        <v>31</v>
      </c>
      <c r="X207" s="5" t="s">
        <v>34</v>
      </c>
      <c r="Z207" s="5" t="s">
        <v>32</v>
      </c>
      <c r="AB207" s="5" t="s">
        <v>33</v>
      </c>
      <c r="AD207" s="5" t="s">
        <v>35</v>
      </c>
      <c r="AF207" s="5" t="s">
        <v>34</v>
      </c>
      <c r="AH207" s="5" t="s">
        <v>35</v>
      </c>
      <c r="AJ207" s="5" t="s">
        <v>35</v>
      </c>
      <c r="AL207" s="5" t="s">
        <v>35</v>
      </c>
      <c r="AN207" s="5" t="s">
        <v>35</v>
      </c>
      <c r="AP207" s="5" t="s">
        <v>35</v>
      </c>
      <c r="AR207" s="5" t="s">
        <v>34</v>
      </c>
      <c r="AT207" s="5" t="s">
        <v>34</v>
      </c>
      <c r="AV207" s="5" t="s">
        <v>34</v>
      </c>
      <c r="AX207" s="5" t="s">
        <v>34</v>
      </c>
      <c r="AZ207" s="5" t="s">
        <v>26</v>
      </c>
      <c r="BB207" s="5" t="s">
        <v>54</v>
      </c>
      <c r="BD207" s="5" t="s">
        <v>57</v>
      </c>
      <c r="BF207" s="5" t="s">
        <v>66</v>
      </c>
      <c r="BH207" s="5" t="s">
        <v>67</v>
      </c>
      <c r="BJ207" s="5" t="s">
        <v>67</v>
      </c>
      <c r="BL207" s="5" t="s">
        <v>67</v>
      </c>
      <c r="BN207" s="5" t="s">
        <v>67</v>
      </c>
      <c r="BP207" s="5" t="s">
        <v>64</v>
      </c>
      <c r="BR207" s="5" t="s">
        <v>317</v>
      </c>
      <c r="BT207" s="5" t="s">
        <v>65</v>
      </c>
      <c r="BV207" s="5" t="s">
        <v>65</v>
      </c>
      <c r="BX207" s="5" t="s">
        <v>66</v>
      </c>
      <c r="BZ207" s="5" t="s">
        <v>66</v>
      </c>
      <c r="CB207" s="5" t="s">
        <v>66</v>
      </c>
      <c r="CD207" s="5" t="s">
        <v>67</v>
      </c>
      <c r="CF207" s="5" t="s">
        <v>67</v>
      </c>
      <c r="CH207" s="5" t="s">
        <v>67</v>
      </c>
    </row>
    <row r="208" spans="1:86" x14ac:dyDescent="0.25">
      <c r="A208" t="s">
        <v>280</v>
      </c>
      <c r="B208" t="s">
        <v>1</v>
      </c>
      <c r="D208" t="s">
        <v>4</v>
      </c>
      <c r="F208" t="s">
        <v>315</v>
      </c>
      <c r="H208" s="5" t="s">
        <v>8</v>
      </c>
      <c r="J208" s="5" t="s">
        <v>21</v>
      </c>
      <c r="L208" s="5" t="s">
        <v>28</v>
      </c>
      <c r="N208" s="5" t="s">
        <v>26</v>
      </c>
      <c r="P208" s="5" t="s">
        <v>35</v>
      </c>
      <c r="R208" s="5" t="s">
        <v>33</v>
      </c>
      <c r="T208" s="5" t="s">
        <v>35</v>
      </c>
      <c r="V208" s="5" t="s">
        <v>31</v>
      </c>
      <c r="X208" s="5" t="s">
        <v>31</v>
      </c>
      <c r="Z208" s="5" t="s">
        <v>33</v>
      </c>
      <c r="AB208" s="5" t="s">
        <v>31</v>
      </c>
      <c r="AD208" s="5" t="s">
        <v>35</v>
      </c>
      <c r="AF208" s="5" t="s">
        <v>35</v>
      </c>
      <c r="AH208" s="5" t="s">
        <v>35</v>
      </c>
      <c r="AJ208" s="5" t="s">
        <v>35</v>
      </c>
      <c r="AL208" s="5" t="s">
        <v>35</v>
      </c>
      <c r="AN208" s="5" t="s">
        <v>35</v>
      </c>
      <c r="AP208" s="5" t="s">
        <v>35</v>
      </c>
      <c r="AR208" s="5" t="s">
        <v>32</v>
      </c>
      <c r="AT208" s="5" t="s">
        <v>35</v>
      </c>
      <c r="AV208" s="5" t="s">
        <v>35</v>
      </c>
      <c r="AX208" s="5" t="s">
        <v>35</v>
      </c>
      <c r="AZ208" s="5" t="s">
        <v>26</v>
      </c>
      <c r="BB208" s="5" t="s">
        <v>54</v>
      </c>
      <c r="BD208" s="5" t="s">
        <v>58</v>
      </c>
      <c r="BF208" s="5" t="s">
        <v>66</v>
      </c>
      <c r="BH208" s="5" t="s">
        <v>66</v>
      </c>
      <c r="BJ208" s="5" t="s">
        <v>66</v>
      </c>
      <c r="BL208" s="5" t="s">
        <v>66</v>
      </c>
      <c r="BN208" s="5" t="s">
        <v>66</v>
      </c>
      <c r="BP208" s="5" t="s">
        <v>64</v>
      </c>
      <c r="BR208" s="5" t="s">
        <v>64</v>
      </c>
      <c r="BT208" s="5" t="s">
        <v>66</v>
      </c>
      <c r="BV208" s="5" t="s">
        <v>67</v>
      </c>
      <c r="BX208" s="5" t="s">
        <v>317</v>
      </c>
      <c r="BZ208" s="5" t="s">
        <v>317</v>
      </c>
      <c r="CB208" s="5" t="s">
        <v>317</v>
      </c>
      <c r="CD208" s="5" t="s">
        <v>64</v>
      </c>
      <c r="CF208" s="5" t="s">
        <v>64</v>
      </c>
      <c r="CH208" s="5" t="s">
        <v>67</v>
      </c>
    </row>
    <row r="209" spans="1:86" x14ac:dyDescent="0.25">
      <c r="A209" t="s">
        <v>281</v>
      </c>
      <c r="B209" t="s">
        <v>0</v>
      </c>
      <c r="D209" t="s">
        <v>4</v>
      </c>
      <c r="F209" t="s">
        <v>315</v>
      </c>
      <c r="H209" s="5" t="s">
        <v>10</v>
      </c>
      <c r="J209" s="5" t="s">
        <v>21</v>
      </c>
      <c r="L209" s="5" t="s">
        <v>26</v>
      </c>
      <c r="N209" s="5" t="s">
        <v>26</v>
      </c>
      <c r="P209" s="5" t="s">
        <v>32</v>
      </c>
      <c r="R209" s="5" t="s">
        <v>33</v>
      </c>
      <c r="T209" s="5" t="s">
        <v>33</v>
      </c>
      <c r="V209" s="5" t="s">
        <v>32</v>
      </c>
      <c r="X209" s="5" t="s">
        <v>33</v>
      </c>
      <c r="Z209" s="5" t="s">
        <v>31</v>
      </c>
      <c r="AB209" s="5" t="s">
        <v>33</v>
      </c>
      <c r="AD209" s="5" t="s">
        <v>34</v>
      </c>
      <c r="AF209" s="5" t="s">
        <v>33</v>
      </c>
      <c r="AH209" s="5" t="s">
        <v>34</v>
      </c>
      <c r="AJ209" s="5" t="s">
        <v>33</v>
      </c>
      <c r="AL209" s="5" t="s">
        <v>34</v>
      </c>
      <c r="AN209" s="5" t="s">
        <v>34</v>
      </c>
      <c r="AP209" s="5" t="s">
        <v>32</v>
      </c>
      <c r="AR209" s="5" t="s">
        <v>33</v>
      </c>
      <c r="AT209" s="5" t="s">
        <v>33</v>
      </c>
      <c r="AV209" s="5" t="s">
        <v>34</v>
      </c>
      <c r="AX209" s="5" t="s">
        <v>34</v>
      </c>
      <c r="AZ209" s="5" t="s">
        <v>26</v>
      </c>
      <c r="BB209" s="5" t="s">
        <v>54</v>
      </c>
      <c r="BD209" s="5" t="s">
        <v>57</v>
      </c>
      <c r="BF209" s="5" t="s">
        <v>65</v>
      </c>
      <c r="BH209" s="5" t="s">
        <v>65</v>
      </c>
      <c r="BJ209" s="5" t="s">
        <v>66</v>
      </c>
      <c r="BL209" s="5" t="s">
        <v>65</v>
      </c>
      <c r="BN209" s="5" t="s">
        <v>66</v>
      </c>
      <c r="BP209" s="5" t="s">
        <v>64</v>
      </c>
      <c r="BR209" s="5" t="s">
        <v>64</v>
      </c>
      <c r="BT209" s="5" t="s">
        <v>64</v>
      </c>
      <c r="BV209" s="5" t="s">
        <v>317</v>
      </c>
      <c r="BX209" s="5" t="s">
        <v>317</v>
      </c>
      <c r="BZ209" s="5" t="s">
        <v>317</v>
      </c>
      <c r="CB209" s="5" t="s">
        <v>317</v>
      </c>
      <c r="CD209" s="5" t="s">
        <v>317</v>
      </c>
      <c r="CF209" s="5" t="s">
        <v>317</v>
      </c>
      <c r="CH209" s="5" t="s">
        <v>317</v>
      </c>
    </row>
    <row r="210" spans="1:86" x14ac:dyDescent="0.25">
      <c r="A210" t="s">
        <v>282</v>
      </c>
      <c r="B210" t="s">
        <v>1</v>
      </c>
      <c r="D210" t="s">
        <v>4</v>
      </c>
      <c r="F210" t="s">
        <v>315</v>
      </c>
      <c r="H210" s="5" t="s">
        <v>11</v>
      </c>
      <c r="J210" s="5" t="s">
        <v>21</v>
      </c>
      <c r="L210" s="5" t="s">
        <v>26</v>
      </c>
      <c r="N210" s="5" t="s">
        <v>26</v>
      </c>
      <c r="P210" s="5" t="s">
        <v>35</v>
      </c>
      <c r="R210" s="5" t="s">
        <v>33</v>
      </c>
      <c r="T210" s="5" t="s">
        <v>34</v>
      </c>
      <c r="V210" s="5" t="s">
        <v>32</v>
      </c>
      <c r="X210" s="5" t="s">
        <v>33</v>
      </c>
      <c r="Z210" s="5" t="s">
        <v>33</v>
      </c>
      <c r="AB210" s="5" t="s">
        <v>32</v>
      </c>
      <c r="AD210" s="5" t="s">
        <v>34</v>
      </c>
      <c r="AF210" s="5" t="s">
        <v>33</v>
      </c>
      <c r="AH210" s="5" t="s">
        <v>34</v>
      </c>
      <c r="AJ210" s="5" t="s">
        <v>34</v>
      </c>
      <c r="AL210" s="5" t="s">
        <v>35</v>
      </c>
      <c r="AN210" s="5" t="s">
        <v>34</v>
      </c>
      <c r="AP210" s="5" t="s">
        <v>33</v>
      </c>
      <c r="AR210" s="5" t="s">
        <v>34</v>
      </c>
      <c r="AT210" s="5" t="s">
        <v>33</v>
      </c>
      <c r="AV210" s="5" t="s">
        <v>33</v>
      </c>
      <c r="AX210" s="5" t="s">
        <v>34</v>
      </c>
      <c r="AZ210" s="5" t="s">
        <v>26</v>
      </c>
      <c r="BB210" s="5" t="s">
        <v>54</v>
      </c>
      <c r="BD210" s="5" t="s">
        <v>57</v>
      </c>
      <c r="BF210" s="5" t="s">
        <v>66</v>
      </c>
      <c r="BH210" s="5" t="s">
        <v>66</v>
      </c>
      <c r="BJ210" s="5" t="s">
        <v>66</v>
      </c>
      <c r="BL210" s="5" t="s">
        <v>66</v>
      </c>
      <c r="BN210" s="5" t="s">
        <v>66</v>
      </c>
      <c r="BP210" s="5" t="s">
        <v>317</v>
      </c>
      <c r="BR210" s="5" t="s">
        <v>65</v>
      </c>
      <c r="BT210" s="5" t="s">
        <v>65</v>
      </c>
      <c r="BV210" s="5" t="s">
        <v>317</v>
      </c>
      <c r="BX210" s="5" t="s">
        <v>65</v>
      </c>
      <c r="BZ210" s="5" t="s">
        <v>65</v>
      </c>
      <c r="CB210" s="5" t="s">
        <v>65</v>
      </c>
      <c r="CD210" s="5" t="s">
        <v>64</v>
      </c>
      <c r="CF210" s="5" t="s">
        <v>65</v>
      </c>
      <c r="CH210" s="5" t="s">
        <v>65</v>
      </c>
    </row>
    <row r="211" spans="1:86" x14ac:dyDescent="0.25">
      <c r="A211" t="s">
        <v>283</v>
      </c>
      <c r="B211" t="s">
        <v>0</v>
      </c>
      <c r="D211" t="s">
        <v>3</v>
      </c>
      <c r="F211" t="s">
        <v>315</v>
      </c>
      <c r="H211" s="5" t="s">
        <v>8</v>
      </c>
      <c r="J211" s="5" t="s">
        <v>21</v>
      </c>
      <c r="L211" s="5" t="s">
        <v>28</v>
      </c>
      <c r="N211" s="5" t="s">
        <v>27</v>
      </c>
      <c r="P211" s="5" t="s">
        <v>34</v>
      </c>
      <c r="R211" s="5" t="s">
        <v>32</v>
      </c>
      <c r="T211" s="5" t="s">
        <v>32</v>
      </c>
      <c r="V211" s="5" t="s">
        <v>31</v>
      </c>
      <c r="X211" s="5" t="s">
        <v>35</v>
      </c>
      <c r="Z211" s="5" t="s">
        <v>32</v>
      </c>
      <c r="AB211" s="5" t="s">
        <v>33</v>
      </c>
      <c r="AD211" s="5" t="s">
        <v>34</v>
      </c>
      <c r="AF211" s="5" t="s">
        <v>33</v>
      </c>
      <c r="AH211" s="5" t="s">
        <v>35</v>
      </c>
      <c r="AJ211" s="5" t="s">
        <v>35</v>
      </c>
      <c r="AL211" s="5" t="s">
        <v>35</v>
      </c>
      <c r="AN211" s="5" t="s">
        <v>34</v>
      </c>
      <c r="AP211" s="5" t="s">
        <v>35</v>
      </c>
      <c r="AR211" s="5" t="s">
        <v>34</v>
      </c>
      <c r="AT211" s="5" t="s">
        <v>34</v>
      </c>
      <c r="AV211" s="5" t="s">
        <v>33</v>
      </c>
      <c r="AX211" s="5" t="s">
        <v>35</v>
      </c>
      <c r="AZ211" s="5" t="s">
        <v>26</v>
      </c>
      <c r="BB211" s="5" t="s">
        <v>54</v>
      </c>
      <c r="BD211" s="5" t="s">
        <v>57</v>
      </c>
      <c r="BF211" s="5" t="s">
        <v>66</v>
      </c>
      <c r="BH211" s="5" t="s">
        <v>66</v>
      </c>
      <c r="BJ211" s="5" t="s">
        <v>66</v>
      </c>
      <c r="BL211" s="5" t="s">
        <v>66</v>
      </c>
      <c r="BN211" s="5" t="s">
        <v>66</v>
      </c>
      <c r="BP211" s="5" t="s">
        <v>317</v>
      </c>
      <c r="BR211" s="5" t="s">
        <v>67</v>
      </c>
      <c r="BT211" s="5" t="s">
        <v>66</v>
      </c>
      <c r="BV211" s="5" t="s">
        <v>65</v>
      </c>
      <c r="BX211" s="5" t="s">
        <v>66</v>
      </c>
      <c r="BZ211" s="5" t="s">
        <v>66</v>
      </c>
      <c r="CB211" s="5" t="s">
        <v>317</v>
      </c>
      <c r="CD211" s="5" t="s">
        <v>66</v>
      </c>
      <c r="CF211" s="5" t="s">
        <v>67</v>
      </c>
      <c r="CH211" s="5" t="s">
        <v>65</v>
      </c>
    </row>
    <row r="212" spans="1:86" x14ac:dyDescent="0.25">
      <c r="A212" t="s">
        <v>284</v>
      </c>
      <c r="B212" t="s">
        <v>0</v>
      </c>
      <c r="D212" t="s">
        <v>4</v>
      </c>
      <c r="F212" t="s">
        <v>315</v>
      </c>
      <c r="H212" s="5" t="s">
        <v>9</v>
      </c>
      <c r="J212" s="5" t="s">
        <v>21</v>
      </c>
      <c r="L212" s="5" t="s">
        <v>27</v>
      </c>
      <c r="N212" s="5" t="s">
        <v>26</v>
      </c>
      <c r="P212" s="5" t="s">
        <v>33</v>
      </c>
      <c r="R212" s="5" t="s">
        <v>31</v>
      </c>
      <c r="T212" s="5" t="s">
        <v>31</v>
      </c>
      <c r="V212" s="5" t="s">
        <v>31</v>
      </c>
      <c r="X212" s="5" t="s">
        <v>31</v>
      </c>
      <c r="Z212" s="5" t="s">
        <v>31</v>
      </c>
      <c r="AB212" s="5" t="s">
        <v>31</v>
      </c>
      <c r="AD212" s="5" t="s">
        <v>32</v>
      </c>
      <c r="AF212" s="5" t="s">
        <v>34</v>
      </c>
      <c r="AH212" s="5" t="s">
        <v>32</v>
      </c>
      <c r="AJ212" s="5" t="s">
        <v>32</v>
      </c>
      <c r="AL212" s="5" t="s">
        <v>33</v>
      </c>
      <c r="AN212" s="5" t="s">
        <v>32</v>
      </c>
      <c r="AP212" s="5" t="s">
        <v>32</v>
      </c>
      <c r="AR212" s="5" t="s">
        <v>32</v>
      </c>
      <c r="AT212" s="5" t="s">
        <v>32</v>
      </c>
      <c r="AV212" s="5" t="s">
        <v>32</v>
      </c>
      <c r="AX212" s="5" t="s">
        <v>32</v>
      </c>
      <c r="AZ212" s="5" t="s">
        <v>26</v>
      </c>
      <c r="BB212" s="5" t="s">
        <v>54</v>
      </c>
      <c r="BD212" s="5" t="s">
        <v>57</v>
      </c>
      <c r="BF212" s="5" t="s">
        <v>64</v>
      </c>
      <c r="BH212" s="5" t="s">
        <v>64</v>
      </c>
      <c r="BJ212" s="5" t="s">
        <v>317</v>
      </c>
      <c r="BL212" s="5" t="s">
        <v>64</v>
      </c>
      <c r="BN212" s="5" t="s">
        <v>317</v>
      </c>
      <c r="BP212" s="5" t="s">
        <v>65</v>
      </c>
      <c r="BR212" s="5" t="s">
        <v>317</v>
      </c>
      <c r="BT212" s="5" t="s">
        <v>64</v>
      </c>
      <c r="BV212" s="5" t="s">
        <v>317</v>
      </c>
      <c r="BX212" s="5" t="s">
        <v>317</v>
      </c>
      <c r="BZ212" s="5" t="s">
        <v>317</v>
      </c>
      <c r="CB212" s="5" t="s">
        <v>64</v>
      </c>
      <c r="CD212" s="5" t="s">
        <v>64</v>
      </c>
      <c r="CF212" s="5" t="s">
        <v>317</v>
      </c>
      <c r="CH212" s="5" t="s">
        <v>64</v>
      </c>
    </row>
    <row r="213" spans="1:86" x14ac:dyDescent="0.25">
      <c r="A213" t="s">
        <v>285</v>
      </c>
      <c r="B213" t="s">
        <v>0</v>
      </c>
      <c r="D213" t="s">
        <v>4</v>
      </c>
      <c r="F213" t="s">
        <v>315</v>
      </c>
      <c r="H213" s="5" t="s">
        <v>8</v>
      </c>
      <c r="J213" s="5" t="s">
        <v>21</v>
      </c>
      <c r="L213" s="5" t="s">
        <v>26</v>
      </c>
      <c r="N213" s="5" t="s">
        <v>26</v>
      </c>
      <c r="P213" s="5" t="s">
        <v>33</v>
      </c>
      <c r="R213" s="5" t="s">
        <v>33</v>
      </c>
      <c r="T213" s="5" t="s">
        <v>33</v>
      </c>
      <c r="V213" s="5" t="s">
        <v>31</v>
      </c>
      <c r="X213" s="5" t="s">
        <v>31</v>
      </c>
      <c r="Z213" s="5" t="s">
        <v>32</v>
      </c>
      <c r="AB213" s="5" t="s">
        <v>31</v>
      </c>
      <c r="AD213" s="5" t="s">
        <v>34</v>
      </c>
      <c r="AF213" s="5" t="s">
        <v>35</v>
      </c>
      <c r="AH213" s="5" t="s">
        <v>35</v>
      </c>
      <c r="AJ213" s="5" t="s">
        <v>34</v>
      </c>
      <c r="AL213" s="5" t="s">
        <v>34</v>
      </c>
      <c r="AN213" s="5" t="s">
        <v>34</v>
      </c>
      <c r="AP213" s="5" t="s">
        <v>31</v>
      </c>
      <c r="AR213" s="5" t="s">
        <v>32</v>
      </c>
      <c r="AT213" s="5" t="s">
        <v>33</v>
      </c>
      <c r="AV213" s="5" t="s">
        <v>32</v>
      </c>
      <c r="AX213" s="5" t="s">
        <v>33</v>
      </c>
      <c r="AZ213" s="5" t="s">
        <v>54</v>
      </c>
      <c r="BB213" s="5" t="s">
        <v>54</v>
      </c>
      <c r="BD213" s="5" t="s">
        <v>57</v>
      </c>
      <c r="BF213" s="5" t="s">
        <v>65</v>
      </c>
      <c r="BH213" s="5" t="s">
        <v>65</v>
      </c>
      <c r="BJ213" s="5" t="s">
        <v>65</v>
      </c>
      <c r="BL213" s="5" t="s">
        <v>317</v>
      </c>
      <c r="BN213" s="5" t="s">
        <v>65</v>
      </c>
      <c r="BP213" s="5" t="s">
        <v>64</v>
      </c>
      <c r="BR213" s="5" t="s">
        <v>64</v>
      </c>
      <c r="BT213" s="5" t="s">
        <v>64</v>
      </c>
      <c r="BV213" s="5" t="s">
        <v>65</v>
      </c>
      <c r="BX213" s="5" t="s">
        <v>64</v>
      </c>
      <c r="BZ213" s="5" t="s">
        <v>64</v>
      </c>
      <c r="CB213" s="5" t="s">
        <v>64</v>
      </c>
      <c r="CD213" s="5" t="s">
        <v>64</v>
      </c>
      <c r="CF213" s="5" t="s">
        <v>64</v>
      </c>
      <c r="CH213" s="5" t="s">
        <v>64</v>
      </c>
    </row>
    <row r="214" spans="1:86" x14ac:dyDescent="0.25">
      <c r="A214" t="s">
        <v>286</v>
      </c>
      <c r="B214" t="s">
        <v>0</v>
      </c>
      <c r="D214" t="s">
        <v>5</v>
      </c>
      <c r="F214" t="s">
        <v>315</v>
      </c>
      <c r="H214" s="5" t="s">
        <v>9</v>
      </c>
      <c r="J214" s="5" t="s">
        <v>21</v>
      </c>
      <c r="L214" s="5" t="s">
        <v>26</v>
      </c>
      <c r="N214" s="5" t="s">
        <v>26</v>
      </c>
      <c r="P214" s="5" t="s">
        <v>34</v>
      </c>
      <c r="R214" s="5" t="s">
        <v>33</v>
      </c>
      <c r="T214" s="5" t="s">
        <v>35</v>
      </c>
      <c r="V214" s="5" t="s">
        <v>33</v>
      </c>
      <c r="X214" s="5" t="s">
        <v>34</v>
      </c>
      <c r="Z214" s="5" t="s">
        <v>32</v>
      </c>
      <c r="AB214" s="5" t="s">
        <v>33</v>
      </c>
      <c r="AD214" s="5" t="s">
        <v>35</v>
      </c>
      <c r="AF214" s="5" t="s">
        <v>34</v>
      </c>
      <c r="AH214" s="5" t="s">
        <v>35</v>
      </c>
      <c r="AJ214" s="5" t="s">
        <v>33</v>
      </c>
      <c r="AL214" s="5" t="s">
        <v>35</v>
      </c>
      <c r="AN214" s="5" t="s">
        <v>34</v>
      </c>
      <c r="AP214" s="5" t="s">
        <v>35</v>
      </c>
      <c r="AR214" s="5" t="s">
        <v>34</v>
      </c>
      <c r="AT214" s="5" t="s">
        <v>33</v>
      </c>
      <c r="AV214" s="5" t="s">
        <v>34</v>
      </c>
      <c r="AX214" s="5" t="s">
        <v>35</v>
      </c>
      <c r="AZ214" s="5" t="s">
        <v>26</v>
      </c>
      <c r="BB214" s="5" t="s">
        <v>54</v>
      </c>
      <c r="BD214" s="5" t="s">
        <v>57</v>
      </c>
      <c r="BF214" s="5" t="s">
        <v>65</v>
      </c>
      <c r="BH214" s="5" t="s">
        <v>66</v>
      </c>
      <c r="BJ214" s="5" t="s">
        <v>67</v>
      </c>
      <c r="BL214" s="5" t="s">
        <v>67</v>
      </c>
      <c r="BN214" s="5" t="s">
        <v>67</v>
      </c>
      <c r="BP214" s="5" t="s">
        <v>64</v>
      </c>
      <c r="BR214" s="5" t="s">
        <v>65</v>
      </c>
      <c r="BT214" s="5" t="s">
        <v>67</v>
      </c>
      <c r="BV214" s="5" t="s">
        <v>65</v>
      </c>
      <c r="BX214" s="5" t="s">
        <v>66</v>
      </c>
      <c r="BZ214" s="5" t="s">
        <v>66</v>
      </c>
      <c r="CB214" s="5" t="s">
        <v>66</v>
      </c>
      <c r="CD214" s="5" t="s">
        <v>66</v>
      </c>
      <c r="CF214" s="5" t="s">
        <v>66</v>
      </c>
      <c r="CH214" s="5" t="s">
        <v>66</v>
      </c>
    </row>
    <row r="215" spans="1:86" x14ac:dyDescent="0.25">
      <c r="A215" t="s">
        <v>287</v>
      </c>
      <c r="B215" t="s">
        <v>1</v>
      </c>
      <c r="D215" t="s">
        <v>4</v>
      </c>
      <c r="F215" t="s">
        <v>315</v>
      </c>
      <c r="H215" s="5" t="s">
        <v>11</v>
      </c>
      <c r="J215" s="5" t="s">
        <v>21</v>
      </c>
      <c r="L215" s="5" t="s">
        <v>26</v>
      </c>
      <c r="N215" s="5" t="s">
        <v>26</v>
      </c>
      <c r="P215" s="5" t="s">
        <v>32</v>
      </c>
      <c r="R215" s="5" t="s">
        <v>31</v>
      </c>
      <c r="T215" s="5" t="s">
        <v>31</v>
      </c>
      <c r="V215" s="5" t="s">
        <v>31</v>
      </c>
      <c r="X215" s="5" t="s">
        <v>31</v>
      </c>
      <c r="Z215" s="5" t="s">
        <v>31</v>
      </c>
      <c r="AB215" s="5" t="s">
        <v>31</v>
      </c>
      <c r="AD215" s="5" t="s">
        <v>33</v>
      </c>
      <c r="AF215" s="5" t="s">
        <v>33</v>
      </c>
      <c r="AH215" s="5" t="s">
        <v>34</v>
      </c>
      <c r="AJ215" s="5" t="s">
        <v>34</v>
      </c>
      <c r="AL215" s="5" t="s">
        <v>34</v>
      </c>
      <c r="AN215" s="5" t="s">
        <v>33</v>
      </c>
      <c r="AP215" s="5" t="s">
        <v>32</v>
      </c>
      <c r="AR215" s="5" t="s">
        <v>33</v>
      </c>
      <c r="AT215" s="5" t="s">
        <v>33</v>
      </c>
      <c r="AV215" s="5" t="s">
        <v>33</v>
      </c>
      <c r="AX215" s="5" t="s">
        <v>33</v>
      </c>
      <c r="AZ215" s="5" t="s">
        <v>26</v>
      </c>
      <c r="BB215" s="5" t="s">
        <v>54</v>
      </c>
      <c r="BD215" s="5" t="s">
        <v>60</v>
      </c>
      <c r="BE215" t="s">
        <v>334</v>
      </c>
      <c r="BF215" s="5" t="s">
        <v>66</v>
      </c>
      <c r="BH215" s="5" t="s">
        <v>65</v>
      </c>
      <c r="BJ215" s="5" t="s">
        <v>66</v>
      </c>
      <c r="BL215" s="5" t="s">
        <v>65</v>
      </c>
      <c r="BN215" s="5" t="s">
        <v>65</v>
      </c>
      <c r="BP215" s="5" t="s">
        <v>64</v>
      </c>
      <c r="BR215" s="5" t="s">
        <v>317</v>
      </c>
      <c r="BT215" s="5" t="s">
        <v>317</v>
      </c>
      <c r="BV215" s="5" t="s">
        <v>65</v>
      </c>
      <c r="BX215" s="5" t="s">
        <v>317</v>
      </c>
      <c r="BZ215" s="5" t="s">
        <v>65</v>
      </c>
      <c r="CB215" s="5" t="s">
        <v>317</v>
      </c>
      <c r="CD215" s="5" t="s">
        <v>64</v>
      </c>
      <c r="CF215" s="5" t="s">
        <v>317</v>
      </c>
      <c r="CH215" s="5" t="s">
        <v>317</v>
      </c>
    </row>
    <row r="216" spans="1:86" x14ac:dyDescent="0.25">
      <c r="A216" t="s">
        <v>288</v>
      </c>
      <c r="B216" t="s">
        <v>1</v>
      </c>
      <c r="D216" t="s">
        <v>3</v>
      </c>
      <c r="F216" t="s">
        <v>315</v>
      </c>
      <c r="H216" s="5" t="s">
        <v>11</v>
      </c>
      <c r="J216" s="5" t="s">
        <v>21</v>
      </c>
      <c r="L216" s="5" t="s">
        <v>27</v>
      </c>
      <c r="N216" s="5" t="s">
        <v>26</v>
      </c>
      <c r="P216" s="5" t="s">
        <v>34</v>
      </c>
      <c r="R216" s="5" t="s">
        <v>33</v>
      </c>
      <c r="T216" s="5" t="s">
        <v>35</v>
      </c>
      <c r="V216" s="5" t="s">
        <v>31</v>
      </c>
      <c r="X216" s="5" t="s">
        <v>31</v>
      </c>
      <c r="Z216" s="5" t="s">
        <v>34</v>
      </c>
      <c r="AB216" s="5" t="s">
        <v>32</v>
      </c>
      <c r="AD216" s="5" t="s">
        <v>33</v>
      </c>
      <c r="AF216" s="5" t="s">
        <v>32</v>
      </c>
      <c r="AH216" s="5" t="s">
        <v>34</v>
      </c>
      <c r="AJ216" s="5" t="s">
        <v>32</v>
      </c>
      <c r="AL216" s="5" t="s">
        <v>34</v>
      </c>
      <c r="AN216" s="5" t="s">
        <v>33</v>
      </c>
      <c r="AP216" s="5" t="s">
        <v>31</v>
      </c>
      <c r="AR216" s="5" t="s">
        <v>33</v>
      </c>
      <c r="AT216" s="5" t="s">
        <v>34</v>
      </c>
      <c r="AV216" s="5" t="s">
        <v>33</v>
      </c>
      <c r="AX216" s="5" t="s">
        <v>33</v>
      </c>
      <c r="AZ216" s="5" t="s">
        <v>26</v>
      </c>
      <c r="BB216" s="5" t="s">
        <v>54</v>
      </c>
      <c r="BD216" s="5" t="s">
        <v>57</v>
      </c>
      <c r="BF216" s="5" t="s">
        <v>65</v>
      </c>
      <c r="BH216" s="5" t="s">
        <v>65</v>
      </c>
      <c r="BJ216" s="5" t="s">
        <v>66</v>
      </c>
      <c r="BL216" s="5" t="s">
        <v>317</v>
      </c>
      <c r="BN216" s="5" t="s">
        <v>317</v>
      </c>
      <c r="BP216" s="5" t="s">
        <v>64</v>
      </c>
      <c r="BR216" s="5" t="s">
        <v>66</v>
      </c>
      <c r="BT216" s="5" t="s">
        <v>317</v>
      </c>
      <c r="BV216" s="5" t="s">
        <v>66</v>
      </c>
      <c r="BX216" s="5" t="s">
        <v>65</v>
      </c>
      <c r="BZ216" s="5" t="s">
        <v>66</v>
      </c>
      <c r="CB216" s="5" t="s">
        <v>317</v>
      </c>
      <c r="CD216" s="5" t="s">
        <v>317</v>
      </c>
      <c r="CF216" s="5" t="s">
        <v>66</v>
      </c>
      <c r="CH216" s="5" t="s">
        <v>65</v>
      </c>
    </row>
    <row r="217" spans="1:86" x14ac:dyDescent="0.25">
      <c r="A217" t="s">
        <v>289</v>
      </c>
      <c r="B217" t="s">
        <v>1</v>
      </c>
      <c r="D217" t="s">
        <v>3</v>
      </c>
      <c r="F217" t="s">
        <v>315</v>
      </c>
      <c r="H217" s="5" t="s">
        <v>7</v>
      </c>
      <c r="J217" s="5" t="s">
        <v>21</v>
      </c>
      <c r="L217" s="5" t="s">
        <v>27</v>
      </c>
      <c r="N217" s="5" t="s">
        <v>26</v>
      </c>
      <c r="P217" s="5" t="s">
        <v>34</v>
      </c>
      <c r="R217" s="5" t="s">
        <v>34</v>
      </c>
      <c r="T217" s="5" t="s">
        <v>33</v>
      </c>
      <c r="V217" s="5" t="s">
        <v>32</v>
      </c>
      <c r="X217" s="5" t="s">
        <v>31</v>
      </c>
      <c r="Z217" s="5" t="s">
        <v>33</v>
      </c>
      <c r="AB217" s="5" t="s">
        <v>32</v>
      </c>
      <c r="AD217" s="5" t="s">
        <v>34</v>
      </c>
      <c r="AF217" s="5" t="s">
        <v>34</v>
      </c>
      <c r="AH217" s="5" t="s">
        <v>34</v>
      </c>
      <c r="AJ217" s="5" t="s">
        <v>33</v>
      </c>
      <c r="AL217" s="5" t="s">
        <v>34</v>
      </c>
      <c r="AN217" s="5" t="s">
        <v>33</v>
      </c>
      <c r="AP217" s="5" t="s">
        <v>32</v>
      </c>
      <c r="AR217" s="5" t="s">
        <v>34</v>
      </c>
      <c r="AT217" s="5" t="s">
        <v>35</v>
      </c>
      <c r="AV217" s="5" t="s">
        <v>33</v>
      </c>
      <c r="AX217" s="5" t="s">
        <v>34</v>
      </c>
      <c r="AZ217" s="5" t="s">
        <v>26</v>
      </c>
      <c r="BB217" s="5" t="s">
        <v>54</v>
      </c>
      <c r="BD217" s="5" t="s">
        <v>57</v>
      </c>
      <c r="BF217" s="5" t="s">
        <v>65</v>
      </c>
      <c r="BH217" s="5" t="s">
        <v>65</v>
      </c>
      <c r="BJ217" s="5" t="s">
        <v>66</v>
      </c>
      <c r="BL217" s="5" t="s">
        <v>66</v>
      </c>
      <c r="BN217" s="5" t="s">
        <v>65</v>
      </c>
      <c r="BP217" s="5" t="s">
        <v>317</v>
      </c>
      <c r="BR217" s="5" t="s">
        <v>317</v>
      </c>
      <c r="BT217" s="5" t="s">
        <v>317</v>
      </c>
      <c r="BV217" s="5" t="s">
        <v>65</v>
      </c>
      <c r="BX217" s="5" t="s">
        <v>65</v>
      </c>
      <c r="BZ217" s="5" t="s">
        <v>66</v>
      </c>
      <c r="CB217" s="5" t="s">
        <v>66</v>
      </c>
      <c r="CD217" s="5" t="s">
        <v>65</v>
      </c>
      <c r="CF217" s="5" t="s">
        <v>66</v>
      </c>
      <c r="CH217" s="5" t="s">
        <v>66</v>
      </c>
    </row>
    <row r="218" spans="1:86" x14ac:dyDescent="0.25">
      <c r="A218" t="s">
        <v>290</v>
      </c>
      <c r="B218" t="s">
        <v>1</v>
      </c>
      <c r="D218" t="s">
        <v>3</v>
      </c>
      <c r="F218" t="s">
        <v>315</v>
      </c>
      <c r="H218" s="5" t="s">
        <v>11</v>
      </c>
      <c r="J218" s="5" t="s">
        <v>21</v>
      </c>
      <c r="L218" s="5" t="s">
        <v>26</v>
      </c>
      <c r="N218" s="5" t="s">
        <v>26</v>
      </c>
      <c r="P218" s="5" t="s">
        <v>33</v>
      </c>
      <c r="R218" s="5" t="s">
        <v>32</v>
      </c>
      <c r="T218" s="5" t="s">
        <v>35</v>
      </c>
      <c r="V218" s="5" t="s">
        <v>33</v>
      </c>
      <c r="X218" s="5" t="s">
        <v>34</v>
      </c>
      <c r="Z218" s="5" t="s">
        <v>34</v>
      </c>
      <c r="AB218" s="5" t="s">
        <v>31</v>
      </c>
      <c r="AD218" s="5" t="s">
        <v>33</v>
      </c>
      <c r="AF218" s="5" t="s">
        <v>35</v>
      </c>
      <c r="AH218" s="5" t="s">
        <v>33</v>
      </c>
      <c r="AJ218" s="5" t="s">
        <v>33</v>
      </c>
      <c r="AL218" s="5" t="s">
        <v>35</v>
      </c>
      <c r="AN218" s="5" t="s">
        <v>35</v>
      </c>
      <c r="AP218" s="5" t="s">
        <v>31</v>
      </c>
      <c r="AR218" s="5" t="s">
        <v>34</v>
      </c>
      <c r="AT218" s="5" t="s">
        <v>34</v>
      </c>
      <c r="AV218" s="5" t="s">
        <v>33</v>
      </c>
      <c r="AX218" s="5" t="s">
        <v>33</v>
      </c>
      <c r="AZ218" s="5" t="s">
        <v>26</v>
      </c>
      <c r="BB218" s="5" t="s">
        <v>54</v>
      </c>
      <c r="BD218" s="5" t="s">
        <v>60</v>
      </c>
      <c r="BF218" s="5" t="s">
        <v>65</v>
      </c>
      <c r="BH218" s="5" t="s">
        <v>65</v>
      </c>
      <c r="BJ218" s="5" t="s">
        <v>64</v>
      </c>
      <c r="BL218" s="5" t="s">
        <v>65</v>
      </c>
      <c r="BN218" s="5" t="s">
        <v>317</v>
      </c>
      <c r="BP218" s="5" t="s">
        <v>64</v>
      </c>
      <c r="BR218" s="5" t="s">
        <v>64</v>
      </c>
      <c r="BT218" s="5" t="s">
        <v>64</v>
      </c>
      <c r="BV218" s="5" t="s">
        <v>65</v>
      </c>
      <c r="BX218" s="5" t="s">
        <v>67</v>
      </c>
      <c r="BZ218" s="5" t="s">
        <v>65</v>
      </c>
      <c r="CB218" s="5" t="s">
        <v>65</v>
      </c>
      <c r="CD218" s="5" t="s">
        <v>64</v>
      </c>
      <c r="CF218" s="5" t="s">
        <v>65</v>
      </c>
      <c r="CH218" s="5" t="s">
        <v>67</v>
      </c>
    </row>
    <row r="219" spans="1:86" x14ac:dyDescent="0.25">
      <c r="A219" t="s">
        <v>291</v>
      </c>
      <c r="B219" t="s">
        <v>0</v>
      </c>
      <c r="D219" t="s">
        <v>3</v>
      </c>
      <c r="F219" t="s">
        <v>315</v>
      </c>
      <c r="H219" s="5" t="s">
        <v>9</v>
      </c>
      <c r="J219" s="5" t="s">
        <v>21</v>
      </c>
      <c r="L219" s="5" t="s">
        <v>27</v>
      </c>
      <c r="N219" s="5" t="s">
        <v>26</v>
      </c>
      <c r="P219" s="5" t="s">
        <v>34</v>
      </c>
      <c r="R219" s="5" t="s">
        <v>32</v>
      </c>
      <c r="T219" s="5" t="s">
        <v>32</v>
      </c>
      <c r="V219" s="5" t="s">
        <v>32</v>
      </c>
      <c r="X219" s="5" t="s">
        <v>32</v>
      </c>
      <c r="Z219" s="5" t="s">
        <v>32</v>
      </c>
      <c r="AB219" s="5" t="s">
        <v>33</v>
      </c>
      <c r="AD219" s="5" t="s">
        <v>35</v>
      </c>
      <c r="AF219" s="5" t="s">
        <v>33</v>
      </c>
      <c r="AH219" s="5" t="s">
        <v>33</v>
      </c>
      <c r="AJ219" s="5" t="s">
        <v>32</v>
      </c>
      <c r="AL219" s="5" t="s">
        <v>34</v>
      </c>
      <c r="AN219" s="5" t="s">
        <v>34</v>
      </c>
      <c r="AP219" s="5" t="s">
        <v>35</v>
      </c>
      <c r="AR219" s="5" t="s">
        <v>33</v>
      </c>
      <c r="AT219" s="5" t="s">
        <v>33</v>
      </c>
      <c r="AV219" s="5" t="s">
        <v>34</v>
      </c>
      <c r="AX219" s="5" t="s">
        <v>33</v>
      </c>
      <c r="AZ219" s="5" t="s">
        <v>26</v>
      </c>
      <c r="BB219" s="5" t="s">
        <v>54</v>
      </c>
      <c r="BD219" s="5" t="s">
        <v>61</v>
      </c>
      <c r="BF219" s="5" t="s">
        <v>65</v>
      </c>
      <c r="BH219" s="5" t="s">
        <v>66</v>
      </c>
      <c r="BJ219" s="5" t="s">
        <v>67</v>
      </c>
      <c r="BL219" s="5" t="s">
        <v>65</v>
      </c>
      <c r="BN219" s="5" t="s">
        <v>65</v>
      </c>
      <c r="BP219" s="5" t="s">
        <v>317</v>
      </c>
      <c r="BR219" s="5" t="s">
        <v>65</v>
      </c>
      <c r="BT219" s="5" t="s">
        <v>317</v>
      </c>
      <c r="BV219" s="5" t="s">
        <v>317</v>
      </c>
      <c r="BX219" s="5" t="s">
        <v>317</v>
      </c>
      <c r="BZ219" s="5" t="s">
        <v>65</v>
      </c>
      <c r="CB219" s="5" t="s">
        <v>317</v>
      </c>
      <c r="CD219" s="5" t="s">
        <v>317</v>
      </c>
      <c r="CF219" s="5" t="s">
        <v>317</v>
      </c>
      <c r="CH219" s="5" t="s">
        <v>317</v>
      </c>
    </row>
    <row r="220" spans="1:86" x14ac:dyDescent="0.25">
      <c r="A220" t="s">
        <v>292</v>
      </c>
      <c r="B220" t="s">
        <v>0</v>
      </c>
      <c r="D220" t="s">
        <v>4</v>
      </c>
      <c r="F220" t="s">
        <v>315</v>
      </c>
      <c r="H220" s="5" t="s">
        <v>8</v>
      </c>
      <c r="J220" s="5" t="s">
        <v>24</v>
      </c>
      <c r="L220" s="5" t="s">
        <v>26</v>
      </c>
      <c r="N220" s="5" t="s">
        <v>26</v>
      </c>
      <c r="P220" s="5" t="s">
        <v>31</v>
      </c>
      <c r="R220" s="5" t="s">
        <v>31</v>
      </c>
      <c r="T220" s="5" t="s">
        <v>32</v>
      </c>
      <c r="V220" s="5" t="s">
        <v>31</v>
      </c>
      <c r="X220" s="5" t="s">
        <v>31</v>
      </c>
      <c r="Z220" s="5" t="s">
        <v>31</v>
      </c>
      <c r="AB220" s="5" t="s">
        <v>31</v>
      </c>
      <c r="AD220" s="5" t="s">
        <v>34</v>
      </c>
      <c r="AF220" s="5" t="s">
        <v>32</v>
      </c>
      <c r="AH220" s="5" t="s">
        <v>35</v>
      </c>
      <c r="AJ220" s="5" t="s">
        <v>35</v>
      </c>
      <c r="AL220" s="5" t="s">
        <v>35</v>
      </c>
      <c r="AN220" s="5" t="s">
        <v>35</v>
      </c>
      <c r="AP220" s="5" t="s">
        <v>32</v>
      </c>
      <c r="AR220" s="5" t="s">
        <v>34</v>
      </c>
      <c r="AT220" s="5" t="s">
        <v>33</v>
      </c>
      <c r="AV220" s="5" t="s">
        <v>33</v>
      </c>
      <c r="AX220" s="5" t="s">
        <v>34</v>
      </c>
      <c r="AZ220" s="5" t="s">
        <v>26</v>
      </c>
      <c r="BB220" s="5" t="s">
        <v>54</v>
      </c>
      <c r="BD220" s="5" t="s">
        <v>61</v>
      </c>
      <c r="BF220" s="5" t="s">
        <v>65</v>
      </c>
      <c r="BH220" s="5" t="s">
        <v>65</v>
      </c>
      <c r="BJ220" s="5" t="s">
        <v>64</v>
      </c>
      <c r="BL220" s="5" t="s">
        <v>64</v>
      </c>
      <c r="BN220" s="5" t="s">
        <v>64</v>
      </c>
      <c r="BP220" s="5" t="s">
        <v>317</v>
      </c>
      <c r="BR220" s="5" t="s">
        <v>317</v>
      </c>
      <c r="BT220" s="5" t="s">
        <v>64</v>
      </c>
      <c r="BV220" s="5" t="s">
        <v>65</v>
      </c>
      <c r="BX220" s="5" t="s">
        <v>64</v>
      </c>
      <c r="BZ220" s="5" t="s">
        <v>317</v>
      </c>
      <c r="CB220" s="5" t="s">
        <v>64</v>
      </c>
      <c r="CD220" s="5" t="s">
        <v>64</v>
      </c>
      <c r="CF220" s="5" t="s">
        <v>317</v>
      </c>
      <c r="CH220" s="5" t="s">
        <v>317</v>
      </c>
    </row>
    <row r="221" spans="1:86" x14ac:dyDescent="0.25">
      <c r="A221" t="s">
        <v>293</v>
      </c>
      <c r="B221" t="s">
        <v>1</v>
      </c>
      <c r="D221" t="s">
        <v>3</v>
      </c>
      <c r="F221" t="s">
        <v>315</v>
      </c>
      <c r="H221" s="5" t="s">
        <v>9</v>
      </c>
      <c r="J221" s="5" t="s">
        <v>20</v>
      </c>
      <c r="L221" s="5" t="s">
        <v>28</v>
      </c>
      <c r="N221" s="5" t="s">
        <v>27</v>
      </c>
      <c r="P221" s="5" t="s">
        <v>33</v>
      </c>
      <c r="R221" s="5" t="s">
        <v>33</v>
      </c>
      <c r="T221" s="5" t="s">
        <v>34</v>
      </c>
      <c r="V221" s="5" t="s">
        <v>34</v>
      </c>
      <c r="X221" s="5" t="s">
        <v>31</v>
      </c>
      <c r="Z221" s="5" t="s">
        <v>32</v>
      </c>
      <c r="AB221" s="5" t="s">
        <v>31</v>
      </c>
      <c r="AD221" s="5" t="s">
        <v>34</v>
      </c>
      <c r="AF221" s="5" t="s">
        <v>34</v>
      </c>
      <c r="AH221" s="5" t="s">
        <v>34</v>
      </c>
      <c r="AJ221" s="5" t="s">
        <v>33</v>
      </c>
      <c r="AL221" s="5" t="s">
        <v>35</v>
      </c>
      <c r="AN221" s="5" t="s">
        <v>34</v>
      </c>
      <c r="AP221" s="5" t="s">
        <v>32</v>
      </c>
      <c r="AR221" s="5" t="s">
        <v>34</v>
      </c>
      <c r="AT221" s="5" t="s">
        <v>33</v>
      </c>
      <c r="AV221" s="5" t="s">
        <v>33</v>
      </c>
      <c r="AX221" s="5" t="s">
        <v>33</v>
      </c>
      <c r="AZ221" s="5" t="s">
        <v>26</v>
      </c>
      <c r="BB221" s="5" t="s">
        <v>54</v>
      </c>
      <c r="BD221" s="5" t="s">
        <v>61</v>
      </c>
      <c r="BF221" s="5" t="s">
        <v>66</v>
      </c>
      <c r="BH221" s="5" t="s">
        <v>66</v>
      </c>
      <c r="BJ221" s="5" t="s">
        <v>66</v>
      </c>
      <c r="BL221" s="5" t="s">
        <v>66</v>
      </c>
      <c r="BN221" s="5" t="s">
        <v>67</v>
      </c>
      <c r="BP221" s="5" t="s">
        <v>64</v>
      </c>
      <c r="BR221" s="5" t="s">
        <v>317</v>
      </c>
      <c r="BT221" s="5" t="s">
        <v>65</v>
      </c>
      <c r="BV221" s="5" t="s">
        <v>65</v>
      </c>
      <c r="BX221" s="5" t="s">
        <v>66</v>
      </c>
      <c r="BZ221" s="5" t="s">
        <v>66</v>
      </c>
      <c r="CB221" s="5" t="s">
        <v>66</v>
      </c>
      <c r="CD221" s="5" t="s">
        <v>65</v>
      </c>
      <c r="CF221" s="5" t="s">
        <v>65</v>
      </c>
      <c r="CH221" s="5" t="s">
        <v>65</v>
      </c>
    </row>
    <row r="222" spans="1:86" x14ac:dyDescent="0.25">
      <c r="A222" t="s">
        <v>294</v>
      </c>
      <c r="B222" t="s">
        <v>1</v>
      </c>
      <c r="D222" t="s">
        <v>4</v>
      </c>
      <c r="F222" t="s">
        <v>315</v>
      </c>
      <c r="H222" s="5" t="s">
        <v>9</v>
      </c>
      <c r="J222" s="5" t="s">
        <v>21</v>
      </c>
      <c r="L222" s="5" t="s">
        <v>27</v>
      </c>
      <c r="N222" s="5" t="s">
        <v>26</v>
      </c>
      <c r="P222" s="5" t="s">
        <v>34</v>
      </c>
      <c r="R222" s="5" t="s">
        <v>33</v>
      </c>
      <c r="T222" s="5" t="s">
        <v>33</v>
      </c>
      <c r="V222" s="5" t="s">
        <v>32</v>
      </c>
      <c r="X222" s="5" t="s">
        <v>33</v>
      </c>
      <c r="Z222" s="5" t="s">
        <v>34</v>
      </c>
      <c r="AB222" s="5" t="s">
        <v>33</v>
      </c>
      <c r="AD222" s="5" t="s">
        <v>35</v>
      </c>
      <c r="AF222" s="5" t="s">
        <v>34</v>
      </c>
      <c r="AH222" s="5" t="s">
        <v>35</v>
      </c>
      <c r="AJ222" s="5" t="s">
        <v>35</v>
      </c>
      <c r="AL222" s="5" t="s">
        <v>35</v>
      </c>
      <c r="AN222" s="5" t="s">
        <v>34</v>
      </c>
      <c r="AP222" s="5" t="s">
        <v>32</v>
      </c>
      <c r="AR222" s="5" t="s">
        <v>34</v>
      </c>
      <c r="AT222" s="5" t="s">
        <v>34</v>
      </c>
      <c r="AV222" s="5" t="s">
        <v>35</v>
      </c>
      <c r="AX222" s="5" t="s">
        <v>34</v>
      </c>
      <c r="AZ222" s="5" t="s">
        <v>26</v>
      </c>
      <c r="BB222" s="5" t="s">
        <v>54</v>
      </c>
      <c r="BD222" s="5" t="s">
        <v>57</v>
      </c>
      <c r="BF222" s="5" t="s">
        <v>66</v>
      </c>
      <c r="BH222" s="5" t="s">
        <v>66</v>
      </c>
      <c r="BJ222" s="5" t="s">
        <v>67</v>
      </c>
      <c r="BL222" s="5" t="s">
        <v>66</v>
      </c>
      <c r="BN222" s="5" t="s">
        <v>67</v>
      </c>
      <c r="BP222" s="5" t="s">
        <v>65</v>
      </c>
      <c r="BR222" s="5" t="s">
        <v>317</v>
      </c>
      <c r="BT222" s="5" t="s">
        <v>66</v>
      </c>
      <c r="BV222" s="5" t="s">
        <v>66</v>
      </c>
      <c r="BX222" s="5" t="s">
        <v>65</v>
      </c>
      <c r="BZ222" s="5" t="s">
        <v>65</v>
      </c>
      <c r="CB222" s="5" t="s">
        <v>66</v>
      </c>
      <c r="CD222" s="5" t="s">
        <v>317</v>
      </c>
      <c r="CF222" s="5" t="s">
        <v>66</v>
      </c>
      <c r="CH222" s="5" t="s">
        <v>67</v>
      </c>
    </row>
    <row r="223" spans="1:86" x14ac:dyDescent="0.25">
      <c r="A223" t="s">
        <v>295</v>
      </c>
      <c r="B223" t="s">
        <v>0</v>
      </c>
      <c r="D223" t="s">
        <v>4</v>
      </c>
      <c r="F223" t="s">
        <v>315</v>
      </c>
      <c r="H223" s="5" t="s">
        <v>10</v>
      </c>
      <c r="J223" s="5" t="s">
        <v>21</v>
      </c>
      <c r="L223" s="5" t="s">
        <v>27</v>
      </c>
      <c r="N223" s="5" t="s">
        <v>26</v>
      </c>
      <c r="P223" s="5" t="s">
        <v>32</v>
      </c>
      <c r="R223" s="5" t="s">
        <v>32</v>
      </c>
      <c r="T223" s="5" t="s">
        <v>33</v>
      </c>
      <c r="V223" s="5" t="s">
        <v>31</v>
      </c>
      <c r="X223" s="5" t="s">
        <v>31</v>
      </c>
      <c r="Z223" s="5" t="s">
        <v>31</v>
      </c>
      <c r="AB223" s="5" t="s">
        <v>31</v>
      </c>
      <c r="AD223" s="5" t="s">
        <v>33</v>
      </c>
      <c r="AF223" s="5" t="s">
        <v>33</v>
      </c>
      <c r="AH223" s="5" t="s">
        <v>33</v>
      </c>
      <c r="AJ223" s="5" t="s">
        <v>34</v>
      </c>
      <c r="AL223" s="5" t="s">
        <v>33</v>
      </c>
      <c r="AN223" s="5" t="s">
        <v>34</v>
      </c>
      <c r="AP223" s="5" t="s">
        <v>32</v>
      </c>
      <c r="AR223" s="5" t="s">
        <v>33</v>
      </c>
      <c r="AT223" s="5" t="s">
        <v>32</v>
      </c>
      <c r="AV223" s="5" t="s">
        <v>32</v>
      </c>
      <c r="AX223" s="5" t="s">
        <v>32</v>
      </c>
      <c r="AZ223" s="5" t="s">
        <v>26</v>
      </c>
      <c r="BB223" s="5" t="s">
        <v>54</v>
      </c>
      <c r="BD223" s="5" t="s">
        <v>57</v>
      </c>
      <c r="BF223" s="5" t="s">
        <v>317</v>
      </c>
      <c r="BH223" s="5" t="s">
        <v>317</v>
      </c>
      <c r="BJ223" s="5" t="s">
        <v>64</v>
      </c>
      <c r="BL223" s="5" t="s">
        <v>64</v>
      </c>
      <c r="BN223" s="5" t="s">
        <v>64</v>
      </c>
      <c r="BP223" s="5" t="s">
        <v>64</v>
      </c>
      <c r="BR223" s="5" t="s">
        <v>64</v>
      </c>
      <c r="BT223" s="5" t="s">
        <v>317</v>
      </c>
      <c r="BV223" s="5" t="s">
        <v>65</v>
      </c>
      <c r="BX223" s="5" t="s">
        <v>317</v>
      </c>
      <c r="BZ223" s="5" t="s">
        <v>317</v>
      </c>
      <c r="CB223" s="5" t="s">
        <v>65</v>
      </c>
      <c r="CD223" s="5" t="s">
        <v>64</v>
      </c>
      <c r="CF223" s="5" t="s">
        <v>64</v>
      </c>
      <c r="CH223" s="5" t="s">
        <v>317</v>
      </c>
    </row>
    <row r="224" spans="1:86" x14ac:dyDescent="0.25">
      <c r="A224" t="s">
        <v>296</v>
      </c>
      <c r="B224" t="s">
        <v>0</v>
      </c>
      <c r="D224" t="s">
        <v>4</v>
      </c>
      <c r="F224" t="s">
        <v>315</v>
      </c>
      <c r="H224" s="5" t="s">
        <v>8</v>
      </c>
      <c r="J224" s="5" t="s">
        <v>21</v>
      </c>
      <c r="L224" s="5" t="s">
        <v>28</v>
      </c>
      <c r="N224" s="5" t="s">
        <v>26</v>
      </c>
      <c r="P224" s="5" t="s">
        <v>31</v>
      </c>
      <c r="R224" s="5" t="s">
        <v>31</v>
      </c>
      <c r="T224" s="5" t="s">
        <v>31</v>
      </c>
      <c r="V224" s="5" t="s">
        <v>31</v>
      </c>
      <c r="X224" s="5" t="s">
        <v>31</v>
      </c>
      <c r="Z224" s="5" t="s">
        <v>32</v>
      </c>
      <c r="AB224" s="5" t="s">
        <v>31</v>
      </c>
      <c r="AD224" s="5" t="s">
        <v>33</v>
      </c>
      <c r="AF224" s="5" t="s">
        <v>34</v>
      </c>
      <c r="AH224" s="5" t="s">
        <v>33</v>
      </c>
      <c r="AJ224" s="5" t="s">
        <v>31</v>
      </c>
      <c r="AL224" s="5" t="s">
        <v>31</v>
      </c>
      <c r="AN224" s="5" t="s">
        <v>31</v>
      </c>
      <c r="AP224" s="5" t="s">
        <v>33</v>
      </c>
      <c r="AR224" s="5" t="s">
        <v>31</v>
      </c>
      <c r="AT224" s="5" t="s">
        <v>31</v>
      </c>
      <c r="AV224" s="5" t="s">
        <v>31</v>
      </c>
      <c r="AX224" s="5" t="s">
        <v>31</v>
      </c>
      <c r="AZ224" s="5" t="s">
        <v>26</v>
      </c>
      <c r="BB224" s="5" t="s">
        <v>54</v>
      </c>
      <c r="BD224" s="5" t="s">
        <v>57</v>
      </c>
      <c r="BF224" s="5" t="s">
        <v>64</v>
      </c>
      <c r="BH224" s="5" t="s">
        <v>64</v>
      </c>
      <c r="BJ224" s="5" t="s">
        <v>65</v>
      </c>
      <c r="BL224" s="5" t="s">
        <v>64</v>
      </c>
      <c r="BN224" s="5" t="s">
        <v>64</v>
      </c>
      <c r="BP224" s="5" t="s">
        <v>64</v>
      </c>
      <c r="BR224" s="5" t="s">
        <v>64</v>
      </c>
      <c r="BT224" s="5" t="s">
        <v>64</v>
      </c>
      <c r="BV224" s="5" t="s">
        <v>64</v>
      </c>
      <c r="BX224" s="5" t="s">
        <v>64</v>
      </c>
      <c r="BZ224" s="5" t="s">
        <v>317</v>
      </c>
      <c r="CB224" s="5" t="s">
        <v>64</v>
      </c>
      <c r="CD224" s="5" t="s">
        <v>64</v>
      </c>
      <c r="CF224" s="5" t="s">
        <v>64</v>
      </c>
      <c r="CH224" s="5" t="s">
        <v>64</v>
      </c>
    </row>
    <row r="225" spans="1:86" x14ac:dyDescent="0.25">
      <c r="A225" t="s">
        <v>297</v>
      </c>
      <c r="B225" t="s">
        <v>0</v>
      </c>
      <c r="D225" t="s">
        <v>3</v>
      </c>
      <c r="F225" t="s">
        <v>315</v>
      </c>
      <c r="H225" s="5" t="s">
        <v>9</v>
      </c>
      <c r="J225" s="5" t="s">
        <v>21</v>
      </c>
      <c r="L225" s="5" t="s">
        <v>27</v>
      </c>
      <c r="N225" s="5" t="s">
        <v>26</v>
      </c>
      <c r="P225" s="5" t="s">
        <v>32</v>
      </c>
      <c r="R225" s="5" t="s">
        <v>33</v>
      </c>
      <c r="T225" s="5" t="s">
        <v>33</v>
      </c>
      <c r="V225" s="5" t="s">
        <v>31</v>
      </c>
      <c r="X225" s="5" t="s">
        <v>31</v>
      </c>
      <c r="Z225" s="5" t="s">
        <v>32</v>
      </c>
      <c r="AB225" s="5" t="s">
        <v>32</v>
      </c>
      <c r="AD225" s="5" t="s">
        <v>34</v>
      </c>
      <c r="AF225" s="5" t="s">
        <v>33</v>
      </c>
      <c r="AH225" s="5" t="s">
        <v>35</v>
      </c>
      <c r="AJ225" s="5" t="s">
        <v>32</v>
      </c>
      <c r="AL225" s="5" t="s">
        <v>34</v>
      </c>
      <c r="AN225" s="5" t="s">
        <v>34</v>
      </c>
      <c r="AP225" s="5" t="s">
        <v>31</v>
      </c>
      <c r="AR225" s="5" t="s">
        <v>33</v>
      </c>
      <c r="AT225" s="5" t="s">
        <v>33</v>
      </c>
      <c r="AV225" s="5" t="s">
        <v>33</v>
      </c>
      <c r="AX225" s="5" t="s">
        <v>32</v>
      </c>
      <c r="AZ225" s="5" t="s">
        <v>26</v>
      </c>
      <c r="BB225" s="5" t="s">
        <v>56</v>
      </c>
      <c r="BD225" s="5"/>
      <c r="BF225" s="5" t="s">
        <v>317</v>
      </c>
      <c r="BH225" s="5" t="s">
        <v>317</v>
      </c>
      <c r="BJ225" s="5" t="s">
        <v>66</v>
      </c>
      <c r="BL225" s="5" t="s">
        <v>65</v>
      </c>
      <c r="BN225" s="5" t="s">
        <v>65</v>
      </c>
      <c r="BP225" s="5" t="s">
        <v>64</v>
      </c>
      <c r="BR225" s="5" t="s">
        <v>64</v>
      </c>
      <c r="BT225" s="5" t="s">
        <v>65</v>
      </c>
      <c r="BV225" s="5" t="s">
        <v>317</v>
      </c>
      <c r="BX225" s="5" t="s">
        <v>64</v>
      </c>
      <c r="BZ225" s="5" t="s">
        <v>64</v>
      </c>
      <c r="CB225" s="5" t="s">
        <v>64</v>
      </c>
      <c r="CD225" s="5" t="s">
        <v>65</v>
      </c>
      <c r="CF225" s="5" t="s">
        <v>65</v>
      </c>
      <c r="CH225" s="5" t="s">
        <v>317</v>
      </c>
    </row>
    <row r="226" spans="1:86" x14ac:dyDescent="0.25">
      <c r="A226" t="s">
        <v>298</v>
      </c>
      <c r="B226" t="s">
        <v>1</v>
      </c>
      <c r="D226" t="s">
        <v>3</v>
      </c>
      <c r="F226" t="s">
        <v>315</v>
      </c>
      <c r="H226" s="5" t="s">
        <v>10</v>
      </c>
      <c r="J226" s="5" t="s">
        <v>21</v>
      </c>
      <c r="L226" s="5" t="s">
        <v>26</v>
      </c>
      <c r="N226" s="5" t="s">
        <v>26</v>
      </c>
      <c r="P226" s="5" t="s">
        <v>33</v>
      </c>
      <c r="R226" s="5" t="s">
        <v>32</v>
      </c>
      <c r="T226" s="5" t="s">
        <v>31</v>
      </c>
      <c r="V226" s="5" t="s">
        <v>31</v>
      </c>
      <c r="X226" s="5" t="s">
        <v>31</v>
      </c>
      <c r="Z226" s="5" t="s">
        <v>33</v>
      </c>
      <c r="AB226" s="5" t="s">
        <v>34</v>
      </c>
      <c r="AD226" s="5" t="s">
        <v>31</v>
      </c>
      <c r="AF226" s="5" t="s">
        <v>35</v>
      </c>
      <c r="AH226" s="5"/>
      <c r="AJ226" s="5" t="s">
        <v>32</v>
      </c>
      <c r="AL226" s="5" t="s">
        <v>33</v>
      </c>
      <c r="AN226" s="5" t="s">
        <v>32</v>
      </c>
      <c r="AP226" s="5" t="s">
        <v>35</v>
      </c>
      <c r="AR226" s="5" t="s">
        <v>34</v>
      </c>
      <c r="AT226" s="5" t="s">
        <v>33</v>
      </c>
      <c r="AV226" s="5" t="s">
        <v>33</v>
      </c>
      <c r="AX226" s="5" t="s">
        <v>33</v>
      </c>
      <c r="AZ226" s="5" t="s">
        <v>26</v>
      </c>
      <c r="BB226" s="5" t="s">
        <v>54</v>
      </c>
      <c r="BD226" s="5" t="s">
        <v>60</v>
      </c>
      <c r="BF226" s="5" t="s">
        <v>317</v>
      </c>
      <c r="BH226" s="5" t="s">
        <v>317</v>
      </c>
      <c r="BJ226" s="5" t="s">
        <v>64</v>
      </c>
      <c r="BL226" s="5" t="s">
        <v>64</v>
      </c>
      <c r="BN226" s="5" t="s">
        <v>64</v>
      </c>
      <c r="BP226" s="5" t="s">
        <v>317</v>
      </c>
      <c r="BR226" s="5" t="s">
        <v>317</v>
      </c>
      <c r="BT226" s="5" t="s">
        <v>317</v>
      </c>
      <c r="BV226" s="5" t="s">
        <v>317</v>
      </c>
      <c r="BX226" s="5" t="s">
        <v>64</v>
      </c>
      <c r="BZ226" s="5" t="s">
        <v>64</v>
      </c>
      <c r="CB226" s="5" t="s">
        <v>64</v>
      </c>
      <c r="CD226" s="5" t="s">
        <v>64</v>
      </c>
      <c r="CF226" s="5" t="s">
        <v>317</v>
      </c>
      <c r="CH226" s="5" t="s">
        <v>64</v>
      </c>
    </row>
    <row r="227" spans="1:86" x14ac:dyDescent="0.25">
      <c r="A227" t="s">
        <v>299</v>
      </c>
      <c r="B227" t="s">
        <v>1</v>
      </c>
      <c r="D227" t="s">
        <v>4</v>
      </c>
      <c r="F227" t="s">
        <v>315</v>
      </c>
      <c r="H227" s="5" t="s">
        <v>9</v>
      </c>
      <c r="J227" s="5" t="s">
        <v>21</v>
      </c>
      <c r="L227" s="5" t="s">
        <v>27</v>
      </c>
      <c r="N227" s="5" t="s">
        <v>26</v>
      </c>
      <c r="P227" s="5" t="s">
        <v>33</v>
      </c>
      <c r="R227" s="5" t="s">
        <v>31</v>
      </c>
      <c r="T227" s="5" t="s">
        <v>35</v>
      </c>
      <c r="V227" s="5" t="s">
        <v>31</v>
      </c>
      <c r="X227" s="5" t="s">
        <v>32</v>
      </c>
      <c r="Z227" s="5" t="s">
        <v>33</v>
      </c>
      <c r="AB227" s="5" t="s">
        <v>33</v>
      </c>
      <c r="AD227" s="5" t="s">
        <v>33</v>
      </c>
      <c r="AF227" s="5" t="s">
        <v>33</v>
      </c>
      <c r="AH227" s="5" t="s">
        <v>34</v>
      </c>
      <c r="AJ227" s="5" t="s">
        <v>32</v>
      </c>
      <c r="AL227" s="5" t="s">
        <v>34</v>
      </c>
      <c r="AN227" s="5"/>
      <c r="AP227" s="5" t="s">
        <v>34</v>
      </c>
      <c r="AR227" s="5" t="s">
        <v>33</v>
      </c>
      <c r="AT227" s="5" t="s">
        <v>32</v>
      </c>
      <c r="AV227" s="5" t="s">
        <v>33</v>
      </c>
      <c r="AX227" s="5" t="s">
        <v>33</v>
      </c>
      <c r="AZ227" s="5" t="s">
        <v>26</v>
      </c>
      <c r="BB227" s="5" t="s">
        <v>54</v>
      </c>
      <c r="BD227" s="5" t="s">
        <v>57</v>
      </c>
      <c r="BF227" s="5" t="s">
        <v>64</v>
      </c>
      <c r="BH227" s="5" t="s">
        <v>64</v>
      </c>
      <c r="BJ227" s="5" t="s">
        <v>317</v>
      </c>
      <c r="BL227" s="5" t="s">
        <v>317</v>
      </c>
      <c r="BN227" s="5" t="s">
        <v>65</v>
      </c>
      <c r="BP227" s="5" t="s">
        <v>317</v>
      </c>
      <c r="BR227" s="5" t="s">
        <v>65</v>
      </c>
      <c r="BT227" s="5" t="s">
        <v>65</v>
      </c>
      <c r="BV227" s="5" t="s">
        <v>65</v>
      </c>
      <c r="BX227" s="5" t="s">
        <v>65</v>
      </c>
      <c r="BZ227" s="5" t="s">
        <v>65</v>
      </c>
      <c r="CB227" s="5" t="s">
        <v>65</v>
      </c>
      <c r="CD227" s="5" t="s">
        <v>64</v>
      </c>
      <c r="CF227" s="5" t="s">
        <v>65</v>
      </c>
      <c r="CH227" s="5" t="s">
        <v>65</v>
      </c>
    </row>
    <row r="228" spans="1:86" x14ac:dyDescent="0.25">
      <c r="A228" t="s">
        <v>300</v>
      </c>
      <c r="B228" t="s">
        <v>0</v>
      </c>
      <c r="D228" t="s">
        <v>3</v>
      </c>
      <c r="F228" t="s">
        <v>315</v>
      </c>
      <c r="H228" s="5" t="s">
        <v>8</v>
      </c>
      <c r="J228" s="5" t="s">
        <v>21</v>
      </c>
      <c r="L228" s="5" t="s">
        <v>27</v>
      </c>
      <c r="N228" s="5" t="s">
        <v>27</v>
      </c>
      <c r="P228" s="5" t="s">
        <v>33</v>
      </c>
      <c r="R228" s="5" t="s">
        <v>33</v>
      </c>
      <c r="T228" s="5" t="s">
        <v>31</v>
      </c>
      <c r="V228" s="5" t="s">
        <v>32</v>
      </c>
      <c r="X228" s="5" t="s">
        <v>31</v>
      </c>
      <c r="Z228" s="5" t="s">
        <v>31</v>
      </c>
      <c r="AB228" s="5" t="s">
        <v>32</v>
      </c>
      <c r="AD228" s="5" t="s">
        <v>34</v>
      </c>
      <c r="AF228" s="5" t="s">
        <v>32</v>
      </c>
      <c r="AH228" s="5" t="s">
        <v>35</v>
      </c>
      <c r="AJ228" s="5" t="s">
        <v>33</v>
      </c>
      <c r="AL228" s="5" t="s">
        <v>35</v>
      </c>
      <c r="AN228" s="5" t="s">
        <v>34</v>
      </c>
      <c r="AP228" s="5" t="s">
        <v>31</v>
      </c>
      <c r="AR228" s="5" t="s">
        <v>33</v>
      </c>
      <c r="AT228" s="5" t="s">
        <v>33</v>
      </c>
      <c r="AV228" s="5" t="s">
        <v>33</v>
      </c>
      <c r="AX228" s="5" t="s">
        <v>33</v>
      </c>
      <c r="AZ228" s="5" t="s">
        <v>26</v>
      </c>
      <c r="BB228" s="5" t="s">
        <v>54</v>
      </c>
      <c r="BD228" s="5" t="s">
        <v>57</v>
      </c>
      <c r="BF228" s="5" t="s">
        <v>317</v>
      </c>
      <c r="BH228" s="5" t="s">
        <v>65</v>
      </c>
      <c r="BJ228" s="5" t="s">
        <v>65</v>
      </c>
      <c r="BL228" s="5" t="s">
        <v>65</v>
      </c>
      <c r="BN228" s="5" t="s">
        <v>65</v>
      </c>
      <c r="BP228" s="5" t="s">
        <v>66</v>
      </c>
      <c r="BR228" s="5" t="s">
        <v>65</v>
      </c>
      <c r="BT228" s="5" t="s">
        <v>65</v>
      </c>
      <c r="BV228" s="5" t="s">
        <v>66</v>
      </c>
      <c r="BX228" s="5" t="s">
        <v>317</v>
      </c>
      <c r="BZ228" s="5" t="s">
        <v>317</v>
      </c>
      <c r="CB228" s="5" t="s">
        <v>317</v>
      </c>
      <c r="CD228" s="5" t="s">
        <v>317</v>
      </c>
      <c r="CF228" s="5" t="s">
        <v>65</v>
      </c>
      <c r="CH228" s="5" t="s">
        <v>65</v>
      </c>
    </row>
    <row r="229" spans="1:86" x14ac:dyDescent="0.25">
      <c r="A229" t="s">
        <v>301</v>
      </c>
      <c r="B229" t="s">
        <v>0</v>
      </c>
      <c r="D229" t="s">
        <v>3</v>
      </c>
      <c r="F229" t="s">
        <v>315</v>
      </c>
      <c r="H229" s="5" t="s">
        <v>8</v>
      </c>
      <c r="J229" s="5" t="s">
        <v>21</v>
      </c>
      <c r="L229" s="5" t="s">
        <v>28</v>
      </c>
      <c r="N229" s="5" t="s">
        <v>27</v>
      </c>
      <c r="P229" s="5" t="s">
        <v>33</v>
      </c>
      <c r="R229" s="5" t="s">
        <v>33</v>
      </c>
      <c r="T229" s="5" t="s">
        <v>34</v>
      </c>
      <c r="V229" s="5" t="s">
        <v>34</v>
      </c>
      <c r="X229" s="5" t="s">
        <v>32</v>
      </c>
      <c r="Z229" s="5" t="s">
        <v>32</v>
      </c>
      <c r="AB229" s="5" t="s">
        <v>33</v>
      </c>
      <c r="AD229" s="5" t="s">
        <v>33</v>
      </c>
      <c r="AF229" s="5" t="s">
        <v>33</v>
      </c>
      <c r="AH229" s="5" t="s">
        <v>32</v>
      </c>
      <c r="AJ229" s="5" t="s">
        <v>33</v>
      </c>
      <c r="AL229" s="5" t="s">
        <v>34</v>
      </c>
      <c r="AN229" s="5" t="s">
        <v>34</v>
      </c>
      <c r="AP229" s="5" t="s">
        <v>35</v>
      </c>
      <c r="AR229" s="5" t="s">
        <v>34</v>
      </c>
      <c r="AT229" s="5" t="s">
        <v>33</v>
      </c>
      <c r="AV229" s="5" t="s">
        <v>33</v>
      </c>
      <c r="AX229" s="5" t="s">
        <v>33</v>
      </c>
      <c r="AZ229" s="5" t="s">
        <v>26</v>
      </c>
      <c r="BB229" s="5" t="s">
        <v>54</v>
      </c>
      <c r="BD229" s="5" t="s">
        <v>61</v>
      </c>
      <c r="BF229" s="5" t="s">
        <v>317</v>
      </c>
      <c r="BH229" s="5" t="s">
        <v>317</v>
      </c>
      <c r="BJ229" s="5" t="s">
        <v>64</v>
      </c>
      <c r="BL229" s="5" t="s">
        <v>317</v>
      </c>
      <c r="BN229" s="5" t="s">
        <v>317</v>
      </c>
      <c r="BP229" s="5" t="s">
        <v>65</v>
      </c>
      <c r="BR229" s="5" t="s">
        <v>64</v>
      </c>
      <c r="BT229" s="5" t="s">
        <v>65</v>
      </c>
      <c r="BV229" s="5" t="s">
        <v>317</v>
      </c>
      <c r="BX229" s="5" t="s">
        <v>64</v>
      </c>
      <c r="BZ229" s="5" t="s">
        <v>64</v>
      </c>
      <c r="CB229" s="5" t="s">
        <v>64</v>
      </c>
      <c r="CD229" s="5" t="s">
        <v>64</v>
      </c>
      <c r="CF229" s="5" t="s">
        <v>64</v>
      </c>
      <c r="CH229" s="5" t="s">
        <v>64</v>
      </c>
    </row>
    <row r="230" spans="1:86" x14ac:dyDescent="0.25">
      <c r="A230" t="s">
        <v>302</v>
      </c>
      <c r="B230" t="s">
        <v>0</v>
      </c>
      <c r="D230" t="s">
        <v>3</v>
      </c>
      <c r="F230" t="s">
        <v>315</v>
      </c>
      <c r="H230" s="5" t="s">
        <v>9</v>
      </c>
      <c r="J230" s="5" t="s">
        <v>21</v>
      </c>
      <c r="L230" s="5" t="s">
        <v>27</v>
      </c>
      <c r="N230" s="5" t="s">
        <v>26</v>
      </c>
      <c r="P230" s="5" t="s">
        <v>33</v>
      </c>
      <c r="R230" s="5" t="s">
        <v>34</v>
      </c>
      <c r="T230" s="5" t="s">
        <v>35</v>
      </c>
      <c r="V230" s="5" t="s">
        <v>32</v>
      </c>
      <c r="X230" s="5" t="s">
        <v>32</v>
      </c>
      <c r="Z230" s="5" t="s">
        <v>33</v>
      </c>
      <c r="AB230" s="5" t="s">
        <v>32</v>
      </c>
      <c r="AD230" s="5" t="s">
        <v>34</v>
      </c>
      <c r="AF230" s="5" t="s">
        <v>33</v>
      </c>
      <c r="AH230" s="5" t="s">
        <v>33</v>
      </c>
      <c r="AJ230" s="5" t="s">
        <v>33</v>
      </c>
      <c r="AL230" s="5" t="s">
        <v>34</v>
      </c>
      <c r="AN230" s="5" t="s">
        <v>34</v>
      </c>
      <c r="AP230" s="5" t="s">
        <v>35</v>
      </c>
      <c r="AR230" s="5" t="s">
        <v>34</v>
      </c>
      <c r="AT230" s="5" t="s">
        <v>34</v>
      </c>
      <c r="AV230" s="5" t="s">
        <v>33</v>
      </c>
      <c r="AX230" s="5" t="s">
        <v>33</v>
      </c>
      <c r="AZ230" s="5" t="s">
        <v>54</v>
      </c>
      <c r="BB230" s="5" t="s">
        <v>54</v>
      </c>
      <c r="BD230" s="5" t="s">
        <v>57</v>
      </c>
      <c r="BF230" s="5" t="s">
        <v>65</v>
      </c>
      <c r="BH230" s="5" t="s">
        <v>65</v>
      </c>
      <c r="BJ230" s="5" t="s">
        <v>67</v>
      </c>
      <c r="BL230" s="5" t="s">
        <v>67</v>
      </c>
      <c r="BN230" s="5" t="s">
        <v>67</v>
      </c>
      <c r="BP230" s="5" t="s">
        <v>66</v>
      </c>
      <c r="BR230" s="5" t="s">
        <v>66</v>
      </c>
      <c r="BT230" s="5" t="s">
        <v>66</v>
      </c>
      <c r="BV230" s="5" t="s">
        <v>66</v>
      </c>
      <c r="BX230" s="5" t="s">
        <v>66</v>
      </c>
      <c r="BZ230" s="5" t="s">
        <v>66</v>
      </c>
      <c r="CB230" s="5" t="s">
        <v>66</v>
      </c>
      <c r="CD230" s="5" t="s">
        <v>67</v>
      </c>
      <c r="CF230" s="5" t="s">
        <v>67</v>
      </c>
      <c r="CH230" s="5" t="s">
        <v>67</v>
      </c>
    </row>
    <row r="231" spans="1:86" x14ac:dyDescent="0.25">
      <c r="A231" t="s">
        <v>303</v>
      </c>
      <c r="B231" t="s">
        <v>1</v>
      </c>
      <c r="D231" t="s">
        <v>3</v>
      </c>
      <c r="F231" t="s">
        <v>315</v>
      </c>
      <c r="H231" s="5" t="s">
        <v>9</v>
      </c>
      <c r="J231" s="5" t="s">
        <v>21</v>
      </c>
      <c r="L231" s="5" t="s">
        <v>27</v>
      </c>
      <c r="N231" s="5" t="s">
        <v>28</v>
      </c>
      <c r="P231" s="5" t="s">
        <v>35</v>
      </c>
      <c r="R231" s="5" t="s">
        <v>34</v>
      </c>
      <c r="T231" s="5" t="s">
        <v>34</v>
      </c>
      <c r="V231" s="5" t="s">
        <v>35</v>
      </c>
      <c r="X231" s="5" t="s">
        <v>31</v>
      </c>
      <c r="Z231" s="5" t="s">
        <v>33</v>
      </c>
      <c r="AB231" s="5" t="s">
        <v>33</v>
      </c>
      <c r="AD231" s="5" t="s">
        <v>35</v>
      </c>
      <c r="AF231" s="5" t="s">
        <v>35</v>
      </c>
      <c r="AH231" s="5" t="s">
        <v>35</v>
      </c>
      <c r="AJ231" s="5" t="s">
        <v>35</v>
      </c>
      <c r="AL231" s="5" t="s">
        <v>35</v>
      </c>
      <c r="AN231" s="5" t="s">
        <v>35</v>
      </c>
      <c r="AP231" s="5" t="s">
        <v>35</v>
      </c>
      <c r="AR231" s="5" t="s">
        <v>35</v>
      </c>
      <c r="AT231" s="5" t="s">
        <v>35</v>
      </c>
      <c r="AV231" s="5" t="s">
        <v>35</v>
      </c>
      <c r="AX231" s="5" t="s">
        <v>35</v>
      </c>
      <c r="AZ231" s="5" t="s">
        <v>26</v>
      </c>
      <c r="BB231" s="5" t="s">
        <v>54</v>
      </c>
      <c r="BD231" s="5" t="s">
        <v>57</v>
      </c>
      <c r="BF231" s="5" t="s">
        <v>67</v>
      </c>
      <c r="BH231" s="5" t="s">
        <v>67</v>
      </c>
      <c r="BJ231" s="5" t="s">
        <v>65</v>
      </c>
      <c r="BL231" s="5" t="s">
        <v>66</v>
      </c>
      <c r="BN231" s="5" t="s">
        <v>67</v>
      </c>
      <c r="BP231" s="5" t="s">
        <v>65</v>
      </c>
      <c r="BR231" s="5" t="s">
        <v>66</v>
      </c>
      <c r="BT231" s="5" t="s">
        <v>67</v>
      </c>
      <c r="BV231" s="5" t="s">
        <v>67</v>
      </c>
      <c r="BX231" s="5" t="s">
        <v>67</v>
      </c>
      <c r="BZ231" s="5" t="s">
        <v>67</v>
      </c>
      <c r="CB231" s="5" t="s">
        <v>67</v>
      </c>
      <c r="CD231" s="5" t="s">
        <v>65</v>
      </c>
      <c r="CF231" s="5" t="s">
        <v>66</v>
      </c>
      <c r="CH231" s="5" t="s">
        <v>67</v>
      </c>
    </row>
    <row r="232" spans="1:86" x14ac:dyDescent="0.25">
      <c r="A232" t="s">
        <v>304</v>
      </c>
      <c r="B232" t="s">
        <v>1</v>
      </c>
      <c r="D232" t="s">
        <v>3</v>
      </c>
      <c r="F232" t="s">
        <v>315</v>
      </c>
      <c r="H232" s="5" t="s">
        <v>9</v>
      </c>
      <c r="J232" s="5" t="s">
        <v>21</v>
      </c>
      <c r="L232" s="5" t="s">
        <v>27</v>
      </c>
      <c r="N232" s="5" t="s">
        <v>26</v>
      </c>
      <c r="P232" s="5" t="s">
        <v>34</v>
      </c>
      <c r="R232" s="5" t="s">
        <v>31</v>
      </c>
      <c r="T232" s="5" t="s">
        <v>31</v>
      </c>
      <c r="V232" s="5" t="s">
        <v>32</v>
      </c>
      <c r="X232" s="5" t="s">
        <v>32</v>
      </c>
      <c r="Z232" s="5" t="s">
        <v>33</v>
      </c>
      <c r="AB232" s="5" t="s">
        <v>32</v>
      </c>
      <c r="AD232" s="5" t="s">
        <v>33</v>
      </c>
      <c r="AF232" s="5" t="s">
        <v>33</v>
      </c>
      <c r="AH232" s="5" t="s">
        <v>34</v>
      </c>
      <c r="AJ232" s="5" t="s">
        <v>33</v>
      </c>
      <c r="AL232" s="5" t="s">
        <v>34</v>
      </c>
      <c r="AN232" s="5" t="s">
        <v>34</v>
      </c>
      <c r="AP232" s="5" t="s">
        <v>35</v>
      </c>
      <c r="AR232" s="5" t="s">
        <v>33</v>
      </c>
      <c r="AT232" s="5" t="s">
        <v>33</v>
      </c>
      <c r="AV232" s="5" t="s">
        <v>33</v>
      </c>
      <c r="AX232" s="5" t="s">
        <v>33</v>
      </c>
      <c r="AZ232" s="5" t="s">
        <v>26</v>
      </c>
      <c r="BB232" s="5" t="s">
        <v>54</v>
      </c>
      <c r="BD232" s="5" t="s">
        <v>57</v>
      </c>
      <c r="BF232" s="5" t="s">
        <v>65</v>
      </c>
      <c r="BH232" s="5" t="s">
        <v>65</v>
      </c>
      <c r="BJ232" s="5" t="s">
        <v>65</v>
      </c>
      <c r="BL232" s="5" t="s">
        <v>65</v>
      </c>
      <c r="BN232" s="5" t="s">
        <v>65</v>
      </c>
      <c r="BP232" s="5" t="s">
        <v>317</v>
      </c>
      <c r="BR232" s="5" t="s">
        <v>317</v>
      </c>
      <c r="BT232" s="5" t="s">
        <v>65</v>
      </c>
      <c r="BV232" s="5" t="s">
        <v>317</v>
      </c>
      <c r="BX232" s="5" t="s">
        <v>317</v>
      </c>
      <c r="BZ232" s="5" t="s">
        <v>317</v>
      </c>
      <c r="CB232" s="5" t="s">
        <v>317</v>
      </c>
      <c r="CD232" s="5" t="s">
        <v>317</v>
      </c>
      <c r="CF232" s="5" t="s">
        <v>317</v>
      </c>
      <c r="CH232" s="5" t="s">
        <v>65</v>
      </c>
    </row>
    <row r="233" spans="1:86" x14ac:dyDescent="0.25">
      <c r="A233" t="s">
        <v>305</v>
      </c>
      <c r="B233" t="s">
        <v>0</v>
      </c>
      <c r="D233" t="s">
        <v>3</v>
      </c>
      <c r="F233" t="s">
        <v>315</v>
      </c>
      <c r="H233" s="5" t="s">
        <v>9</v>
      </c>
      <c r="J233" s="5" t="s">
        <v>21</v>
      </c>
      <c r="L233" s="5" t="s">
        <v>28</v>
      </c>
      <c r="N233" s="5" t="s">
        <v>27</v>
      </c>
      <c r="P233" s="5" t="s">
        <v>32</v>
      </c>
      <c r="R233" s="5" t="s">
        <v>31</v>
      </c>
      <c r="T233" s="5" t="s">
        <v>31</v>
      </c>
      <c r="V233" s="5" t="s">
        <v>31</v>
      </c>
      <c r="X233" s="5" t="s">
        <v>31</v>
      </c>
      <c r="Z233" s="5" t="s">
        <v>32</v>
      </c>
      <c r="AB233" s="5" t="s">
        <v>33</v>
      </c>
      <c r="AD233" s="5" t="s">
        <v>33</v>
      </c>
      <c r="AF233" s="5" t="s">
        <v>33</v>
      </c>
      <c r="AH233" s="5" t="s">
        <v>34</v>
      </c>
      <c r="AJ233" s="5" t="s">
        <v>31</v>
      </c>
      <c r="AL233" s="5" t="s">
        <v>34</v>
      </c>
      <c r="AN233" s="5" t="s">
        <v>32</v>
      </c>
      <c r="AP233" s="5" t="s">
        <v>34</v>
      </c>
      <c r="AR233" s="5" t="s">
        <v>33</v>
      </c>
      <c r="AT233" s="5" t="s">
        <v>33</v>
      </c>
      <c r="AV233" s="5" t="s">
        <v>33</v>
      </c>
      <c r="AX233" s="5" t="s">
        <v>34</v>
      </c>
      <c r="AZ233" s="5" t="s">
        <v>26</v>
      </c>
      <c r="BB233" s="5" t="s">
        <v>54</v>
      </c>
      <c r="BD233" s="5" t="s">
        <v>57</v>
      </c>
      <c r="BF233" s="5" t="s">
        <v>66</v>
      </c>
      <c r="BH233" s="5" t="s">
        <v>317</v>
      </c>
      <c r="BJ233" s="5" t="s">
        <v>66</v>
      </c>
      <c r="BL233" s="5" t="s">
        <v>65</v>
      </c>
      <c r="BN233" s="5" t="s">
        <v>66</v>
      </c>
      <c r="BP233" s="5" t="s">
        <v>64</v>
      </c>
      <c r="BR233" s="5" t="s">
        <v>66</v>
      </c>
      <c r="BT233" s="5" t="s">
        <v>65</v>
      </c>
      <c r="BV233" s="5" t="s">
        <v>64</v>
      </c>
      <c r="BX233" s="5" t="s">
        <v>64</v>
      </c>
      <c r="BZ233" s="5" t="s">
        <v>317</v>
      </c>
      <c r="CB233" s="5" t="s">
        <v>64</v>
      </c>
      <c r="CD233" s="5" t="s">
        <v>64</v>
      </c>
      <c r="CF233" s="5" t="s">
        <v>64</v>
      </c>
      <c r="CH233" s="5" t="s">
        <v>65</v>
      </c>
    </row>
    <row r="234" spans="1:86" x14ac:dyDescent="0.25">
      <c r="A234" t="s">
        <v>306</v>
      </c>
      <c r="B234" t="s">
        <v>1</v>
      </c>
      <c r="D234" t="s">
        <v>3</v>
      </c>
      <c r="F234" t="s">
        <v>315</v>
      </c>
      <c r="H234" s="5" t="s">
        <v>10</v>
      </c>
      <c r="J234" s="5" t="s">
        <v>21</v>
      </c>
      <c r="L234" s="5" t="s">
        <v>28</v>
      </c>
      <c r="N234" s="5" t="s">
        <v>26</v>
      </c>
      <c r="P234" s="5" t="s">
        <v>34</v>
      </c>
      <c r="R234" s="5" t="s">
        <v>33</v>
      </c>
      <c r="T234" s="5" t="s">
        <v>34</v>
      </c>
      <c r="V234" s="5" t="s">
        <v>31</v>
      </c>
      <c r="X234" s="5" t="s">
        <v>31</v>
      </c>
      <c r="Z234" s="5" t="s">
        <v>31</v>
      </c>
      <c r="AB234" s="5" t="s">
        <v>31</v>
      </c>
      <c r="AD234" s="5" t="s">
        <v>33</v>
      </c>
      <c r="AF234" s="5" t="s">
        <v>32</v>
      </c>
      <c r="AH234" s="5" t="s">
        <v>35</v>
      </c>
      <c r="AJ234" s="5" t="s">
        <v>33</v>
      </c>
      <c r="AL234" s="5" t="s">
        <v>35</v>
      </c>
      <c r="AN234" s="5" t="s">
        <v>35</v>
      </c>
      <c r="AP234" s="5" t="s">
        <v>32</v>
      </c>
      <c r="AR234" s="5" t="s">
        <v>33</v>
      </c>
      <c r="AT234" s="5" t="s">
        <v>34</v>
      </c>
      <c r="AV234" s="5" t="s">
        <v>33</v>
      </c>
      <c r="AX234" s="5" t="s">
        <v>33</v>
      </c>
      <c r="AZ234" s="5" t="s">
        <v>26</v>
      </c>
      <c r="BB234" s="5" t="s">
        <v>54</v>
      </c>
      <c r="BD234" s="5" t="s">
        <v>57</v>
      </c>
      <c r="BF234" s="5" t="s">
        <v>65</v>
      </c>
      <c r="BH234" s="5" t="s">
        <v>317</v>
      </c>
      <c r="BJ234" s="5" t="s">
        <v>65</v>
      </c>
      <c r="BL234" s="5" t="s">
        <v>317</v>
      </c>
      <c r="BN234" s="5" t="s">
        <v>65</v>
      </c>
      <c r="BP234" s="5" t="s">
        <v>64</v>
      </c>
      <c r="BR234" s="5" t="s">
        <v>64</v>
      </c>
      <c r="BT234" s="5" t="s">
        <v>64</v>
      </c>
      <c r="BV234" s="5" t="s">
        <v>64</v>
      </c>
      <c r="BX234" s="5" t="s">
        <v>317</v>
      </c>
      <c r="BZ234" s="5" t="s">
        <v>317</v>
      </c>
      <c r="CB234" s="5" t="s">
        <v>65</v>
      </c>
      <c r="CD234" s="5" t="s">
        <v>66</v>
      </c>
      <c r="CF234" s="5" t="s">
        <v>65</v>
      </c>
      <c r="CH234" s="5" t="s">
        <v>65</v>
      </c>
    </row>
    <row r="235" spans="1:86" x14ac:dyDescent="0.25">
      <c r="A235" t="s">
        <v>307</v>
      </c>
      <c r="B235" t="s">
        <v>1</v>
      </c>
      <c r="D235" t="s">
        <v>3</v>
      </c>
      <c r="F235" t="s">
        <v>315</v>
      </c>
      <c r="H235" s="5" t="s">
        <v>11</v>
      </c>
      <c r="J235" s="5" t="s">
        <v>21</v>
      </c>
      <c r="L235" s="5" t="s">
        <v>27</v>
      </c>
      <c r="N235" s="5" t="s">
        <v>26</v>
      </c>
      <c r="P235" s="5" t="s">
        <v>34</v>
      </c>
      <c r="R235" s="5" t="s">
        <v>33</v>
      </c>
      <c r="T235" s="5" t="s">
        <v>33</v>
      </c>
      <c r="V235" s="5" t="s">
        <v>32</v>
      </c>
      <c r="X235" s="5" t="s">
        <v>34</v>
      </c>
      <c r="Z235" s="5" t="s">
        <v>33</v>
      </c>
      <c r="AB235" s="5" t="s">
        <v>32</v>
      </c>
      <c r="AD235" s="5" t="s">
        <v>34</v>
      </c>
      <c r="AF235" s="5" t="s">
        <v>33</v>
      </c>
      <c r="AH235" s="5" t="s">
        <v>35</v>
      </c>
      <c r="AJ235" s="5" t="s">
        <v>33</v>
      </c>
      <c r="AL235" s="5" t="s">
        <v>35</v>
      </c>
      <c r="AN235" s="5" t="s">
        <v>35</v>
      </c>
      <c r="AP235" s="5" t="s">
        <v>35</v>
      </c>
      <c r="AR235" s="5" t="s">
        <v>34</v>
      </c>
      <c r="AT235" s="5" t="s">
        <v>32</v>
      </c>
      <c r="AV235" s="5" t="s">
        <v>32</v>
      </c>
      <c r="AX235" s="5" t="s">
        <v>31</v>
      </c>
      <c r="AZ235" s="5" t="s">
        <v>26</v>
      </c>
      <c r="BB235" s="5" t="s">
        <v>54</v>
      </c>
      <c r="BD235" s="5" t="s">
        <v>57</v>
      </c>
      <c r="BF235" s="5" t="s">
        <v>65</v>
      </c>
      <c r="BH235" s="5" t="s">
        <v>317</v>
      </c>
      <c r="BJ235" s="5" t="s">
        <v>65</v>
      </c>
      <c r="BL235" s="5" t="s">
        <v>65</v>
      </c>
      <c r="BN235" s="5" t="s">
        <v>66</v>
      </c>
      <c r="BP235" s="5" t="s">
        <v>64</v>
      </c>
      <c r="BR235" s="5" t="s">
        <v>65</v>
      </c>
      <c r="BT235" s="5" t="s">
        <v>317</v>
      </c>
      <c r="BV235" s="5" t="s">
        <v>64</v>
      </c>
      <c r="BX235" s="5" t="s">
        <v>66</v>
      </c>
      <c r="BZ235" s="5" t="s">
        <v>66</v>
      </c>
      <c r="CB235" s="5" t="s">
        <v>66</v>
      </c>
      <c r="CD235" s="5" t="s">
        <v>65</v>
      </c>
      <c r="CF235" s="5" t="s">
        <v>317</v>
      </c>
      <c r="CH235" s="5" t="s">
        <v>66</v>
      </c>
    </row>
    <row r="236" spans="1:86" x14ac:dyDescent="0.25">
      <c r="A236" t="s">
        <v>308</v>
      </c>
      <c r="B236" t="s">
        <v>1</v>
      </c>
      <c r="D236" t="s">
        <v>3</v>
      </c>
      <c r="F236" t="s">
        <v>315</v>
      </c>
      <c r="H236" s="5" t="s">
        <v>9</v>
      </c>
      <c r="J236" s="5" t="s">
        <v>21</v>
      </c>
      <c r="L236" s="5" t="s">
        <v>28</v>
      </c>
      <c r="N236" s="5" t="s">
        <v>26</v>
      </c>
      <c r="P236" s="5" t="s">
        <v>33</v>
      </c>
      <c r="R236" s="5" t="s">
        <v>31</v>
      </c>
      <c r="T236" s="5" t="s">
        <v>31</v>
      </c>
      <c r="V236" s="5" t="s">
        <v>32</v>
      </c>
      <c r="X236" s="5" t="s">
        <v>32</v>
      </c>
      <c r="Z236" s="5" t="s">
        <v>32</v>
      </c>
      <c r="AB236" s="5" t="s">
        <v>32</v>
      </c>
      <c r="AD236" s="5" t="s">
        <v>34</v>
      </c>
      <c r="AF236" s="5" t="s">
        <v>32</v>
      </c>
      <c r="AH236" s="5" t="s">
        <v>35</v>
      </c>
      <c r="AJ236" s="5" t="s">
        <v>34</v>
      </c>
      <c r="AL236" s="5" t="s">
        <v>35</v>
      </c>
      <c r="AN236" s="5" t="s">
        <v>35</v>
      </c>
      <c r="AP236" s="5" t="s">
        <v>32</v>
      </c>
      <c r="AR236" s="5" t="s">
        <v>35</v>
      </c>
      <c r="AT236" s="5" t="s">
        <v>35</v>
      </c>
      <c r="AV236" s="5" t="s">
        <v>35</v>
      </c>
      <c r="AX236" s="5" t="s">
        <v>34</v>
      </c>
      <c r="AZ236" s="5" t="s">
        <v>54</v>
      </c>
      <c r="BB236" s="5" t="s">
        <v>54</v>
      </c>
      <c r="BD236" s="5" t="s">
        <v>57</v>
      </c>
      <c r="BF236" s="5" t="s">
        <v>65</v>
      </c>
      <c r="BH236" s="5" t="s">
        <v>66</v>
      </c>
      <c r="BJ236" s="5" t="s">
        <v>65</v>
      </c>
      <c r="BL236" s="5" t="s">
        <v>65</v>
      </c>
      <c r="BN236" s="5" t="s">
        <v>317</v>
      </c>
      <c r="BP236" s="5" t="s">
        <v>64</v>
      </c>
      <c r="BR236" s="5" t="s">
        <v>317</v>
      </c>
      <c r="BT236" s="5" t="s">
        <v>66</v>
      </c>
      <c r="BV236" s="5" t="s">
        <v>67</v>
      </c>
      <c r="BX236" s="5" t="s">
        <v>65</v>
      </c>
      <c r="BZ236" s="5" t="s">
        <v>66</v>
      </c>
      <c r="CB236" s="5" t="s">
        <v>66</v>
      </c>
      <c r="CD236" s="5" t="s">
        <v>66</v>
      </c>
      <c r="CF236" s="5" t="s">
        <v>67</v>
      </c>
      <c r="CH236" s="5" t="s">
        <v>67</v>
      </c>
    </row>
    <row r="237" spans="1:86" x14ac:dyDescent="0.25">
      <c r="A237" t="s">
        <v>309</v>
      </c>
      <c r="B237" t="s">
        <v>1</v>
      </c>
      <c r="D237" t="s">
        <v>5</v>
      </c>
      <c r="F237" t="s">
        <v>315</v>
      </c>
      <c r="H237" s="5" t="s">
        <v>11</v>
      </c>
      <c r="J237" s="5" t="s">
        <v>21</v>
      </c>
      <c r="L237" s="5" t="s">
        <v>28</v>
      </c>
      <c r="N237" s="5" t="s">
        <v>26</v>
      </c>
      <c r="P237" s="5" t="s">
        <v>31</v>
      </c>
      <c r="R237" s="5" t="s">
        <v>31</v>
      </c>
      <c r="T237" s="5" t="s">
        <v>31</v>
      </c>
      <c r="V237" s="5" t="s">
        <v>31</v>
      </c>
      <c r="X237" s="5" t="s">
        <v>31</v>
      </c>
      <c r="Z237" s="5" t="s">
        <v>35</v>
      </c>
      <c r="AB237" s="5" t="s">
        <v>35</v>
      </c>
      <c r="AD237" s="5" t="s">
        <v>33</v>
      </c>
      <c r="AF237" s="5" t="s">
        <v>33</v>
      </c>
      <c r="AH237" s="5" t="s">
        <v>33</v>
      </c>
      <c r="AJ237" s="5" t="s">
        <v>33</v>
      </c>
      <c r="AL237" s="5" t="s">
        <v>33</v>
      </c>
      <c r="AN237" s="5" t="s">
        <v>33</v>
      </c>
      <c r="AP237" s="5" t="s">
        <v>31</v>
      </c>
      <c r="AR237" s="5" t="s">
        <v>35</v>
      </c>
      <c r="AT237" s="5" t="s">
        <v>35</v>
      </c>
      <c r="AV237" s="5" t="s">
        <v>31</v>
      </c>
      <c r="AX237" s="5" t="s">
        <v>31</v>
      </c>
      <c r="AZ237" s="5" t="s">
        <v>26</v>
      </c>
      <c r="BB237" s="5" t="s">
        <v>54</v>
      </c>
      <c r="BD237" s="5" t="s">
        <v>57</v>
      </c>
      <c r="BF237" s="5" t="s">
        <v>65</v>
      </c>
      <c r="BH237" s="5" t="s">
        <v>65</v>
      </c>
      <c r="BJ237" s="5" t="s">
        <v>65</v>
      </c>
      <c r="BL237" s="5" t="s">
        <v>65</v>
      </c>
      <c r="BN237" s="5" t="s">
        <v>65</v>
      </c>
      <c r="BP237" s="5" t="s">
        <v>65</v>
      </c>
      <c r="BR237" s="5" t="s">
        <v>65</v>
      </c>
      <c r="BT237" s="5" t="s">
        <v>65</v>
      </c>
      <c r="BV237" s="5" t="s">
        <v>65</v>
      </c>
      <c r="BX237" s="5" t="s">
        <v>65</v>
      </c>
      <c r="BZ237" s="5" t="s">
        <v>65</v>
      </c>
      <c r="CB237" s="5" t="s">
        <v>65</v>
      </c>
      <c r="CD237" s="5" t="s">
        <v>65</v>
      </c>
      <c r="CF237" s="5" t="s">
        <v>65</v>
      </c>
      <c r="CH237" s="5" t="s">
        <v>65</v>
      </c>
    </row>
    <row r="238" spans="1:86" x14ac:dyDescent="0.25">
      <c r="A238" t="s">
        <v>310</v>
      </c>
      <c r="B238" t="s">
        <v>0</v>
      </c>
      <c r="D238" t="s">
        <v>3</v>
      </c>
      <c r="F238" t="s">
        <v>315</v>
      </c>
      <c r="H238" s="5" t="s">
        <v>8</v>
      </c>
      <c r="J238" s="5" t="s">
        <v>21</v>
      </c>
      <c r="L238" s="5" t="s">
        <v>28</v>
      </c>
      <c r="N238" s="5" t="s">
        <v>27</v>
      </c>
      <c r="P238" s="5" t="s">
        <v>33</v>
      </c>
      <c r="R238" s="5" t="s">
        <v>32</v>
      </c>
      <c r="T238" s="5" t="s">
        <v>32</v>
      </c>
      <c r="V238" s="5" t="s">
        <v>32</v>
      </c>
      <c r="X238" s="5" t="s">
        <v>31</v>
      </c>
      <c r="Z238" s="5" t="s">
        <v>32</v>
      </c>
      <c r="AB238" s="5" t="s">
        <v>31</v>
      </c>
      <c r="AD238" s="5" t="s">
        <v>33</v>
      </c>
      <c r="AF238" s="5" t="s">
        <v>34</v>
      </c>
      <c r="AH238" s="5" t="s">
        <v>34</v>
      </c>
      <c r="AJ238" s="5" t="s">
        <v>32</v>
      </c>
      <c r="AL238" s="5" t="s">
        <v>35</v>
      </c>
      <c r="AN238" s="5" t="s">
        <v>34</v>
      </c>
      <c r="AP238" s="5" t="s">
        <v>33</v>
      </c>
      <c r="AR238" s="5" t="s">
        <v>34</v>
      </c>
      <c r="AT238" s="5" t="s">
        <v>33</v>
      </c>
      <c r="AV238" s="5" t="s">
        <v>32</v>
      </c>
      <c r="AX238" s="5" t="s">
        <v>32</v>
      </c>
      <c r="AZ238" s="5" t="s">
        <v>26</v>
      </c>
      <c r="BB238" s="5" t="s">
        <v>54</v>
      </c>
      <c r="BD238" s="5" t="s">
        <v>57</v>
      </c>
      <c r="BF238" s="5" t="s">
        <v>65</v>
      </c>
      <c r="BH238" s="5" t="s">
        <v>65</v>
      </c>
      <c r="BJ238" s="5" t="s">
        <v>65</v>
      </c>
      <c r="BL238" s="5" t="s">
        <v>66</v>
      </c>
      <c r="BN238" s="5" t="s">
        <v>67</v>
      </c>
      <c r="BP238" s="5" t="s">
        <v>65</v>
      </c>
      <c r="BR238" s="5" t="s">
        <v>64</v>
      </c>
      <c r="BT238" s="5" t="s">
        <v>64</v>
      </c>
      <c r="BV238" s="5" t="s">
        <v>64</v>
      </c>
      <c r="BX238" s="5" t="s">
        <v>65</v>
      </c>
      <c r="BZ238" s="5" t="s">
        <v>65</v>
      </c>
      <c r="CB238" s="5" t="s">
        <v>317</v>
      </c>
      <c r="CD238" s="5" t="s">
        <v>317</v>
      </c>
      <c r="CF238" s="5" t="s">
        <v>65</v>
      </c>
      <c r="CH238" s="5" t="s">
        <v>65</v>
      </c>
    </row>
    <row r="239" spans="1:86" x14ac:dyDescent="0.25">
      <c r="A239" t="s">
        <v>311</v>
      </c>
      <c r="B239" t="s">
        <v>0</v>
      </c>
      <c r="D239" t="s">
        <v>5</v>
      </c>
      <c r="F239" t="s">
        <v>315</v>
      </c>
      <c r="H239" s="5" t="s">
        <v>9</v>
      </c>
      <c r="J239" s="5" t="s">
        <v>21</v>
      </c>
      <c r="L239" s="5" t="s">
        <v>27</v>
      </c>
      <c r="N239" s="5" t="s">
        <v>26</v>
      </c>
      <c r="P239" s="5" t="s">
        <v>33</v>
      </c>
      <c r="R239" s="5" t="s">
        <v>32</v>
      </c>
      <c r="T239" s="5" t="s">
        <v>32</v>
      </c>
      <c r="V239" s="5" t="s">
        <v>31</v>
      </c>
      <c r="X239" s="5" t="s">
        <v>32</v>
      </c>
      <c r="Z239" s="5" t="s">
        <v>31</v>
      </c>
      <c r="AB239" s="5" t="s">
        <v>32</v>
      </c>
      <c r="AD239" s="5" t="s">
        <v>34</v>
      </c>
      <c r="AF239" s="5" t="s">
        <v>32</v>
      </c>
      <c r="AH239" s="5" t="s">
        <v>34</v>
      </c>
      <c r="AJ239" s="5" t="s">
        <v>34</v>
      </c>
      <c r="AL239" s="5" t="s">
        <v>34</v>
      </c>
      <c r="AN239" s="5" t="s">
        <v>33</v>
      </c>
      <c r="AP239" s="5" t="s">
        <v>32</v>
      </c>
      <c r="AR239" s="5" t="s">
        <v>32</v>
      </c>
      <c r="AT239" s="5" t="s">
        <v>33</v>
      </c>
      <c r="AV239" s="5" t="s">
        <v>33</v>
      </c>
      <c r="AX239" s="5" t="s">
        <v>33</v>
      </c>
      <c r="AZ239" s="5" t="s">
        <v>26</v>
      </c>
      <c r="BB239" s="5" t="s">
        <v>54</v>
      </c>
      <c r="BD239" s="5" t="s">
        <v>57</v>
      </c>
      <c r="BF239" s="5" t="s">
        <v>64</v>
      </c>
      <c r="BH239" s="5" t="s">
        <v>64</v>
      </c>
      <c r="BJ239" s="5" t="s">
        <v>67</v>
      </c>
      <c r="BL239" s="5" t="s">
        <v>66</v>
      </c>
      <c r="BN239" s="5" t="s">
        <v>66</v>
      </c>
      <c r="BP239" s="5" t="s">
        <v>317</v>
      </c>
      <c r="BR239" s="5" t="s">
        <v>65</v>
      </c>
      <c r="BT239" s="5" t="s">
        <v>317</v>
      </c>
      <c r="BV239" s="5" t="s">
        <v>65</v>
      </c>
      <c r="BX239" s="5" t="s">
        <v>65</v>
      </c>
      <c r="BZ239" s="5" t="s">
        <v>65</v>
      </c>
      <c r="CB239" s="5" t="s">
        <v>65</v>
      </c>
      <c r="CD239" s="5" t="s">
        <v>65</v>
      </c>
      <c r="CF239" s="5" t="s">
        <v>65</v>
      </c>
      <c r="CH239" s="5" t="s">
        <v>65</v>
      </c>
    </row>
    <row r="240" spans="1:86" x14ac:dyDescent="0.25">
      <c r="A240" t="s">
        <v>312</v>
      </c>
      <c r="B240" t="s">
        <v>1</v>
      </c>
      <c r="D240" t="s">
        <v>4</v>
      </c>
      <c r="F240" t="s">
        <v>315</v>
      </c>
      <c r="H240" s="5" t="s">
        <v>9</v>
      </c>
      <c r="J240" s="5" t="s">
        <v>21</v>
      </c>
      <c r="L240" s="5" t="s">
        <v>26</v>
      </c>
      <c r="N240" s="5" t="s">
        <v>26</v>
      </c>
      <c r="P240" s="5" t="s">
        <v>32</v>
      </c>
      <c r="R240" s="5" t="s">
        <v>32</v>
      </c>
      <c r="T240" s="5" t="s">
        <v>31</v>
      </c>
      <c r="V240" s="5" t="s">
        <v>31</v>
      </c>
      <c r="X240" s="5" t="s">
        <v>31</v>
      </c>
      <c r="Z240" s="5" t="s">
        <v>31</v>
      </c>
      <c r="AB240" s="5" t="s">
        <v>33</v>
      </c>
      <c r="AD240" s="5" t="s">
        <v>32</v>
      </c>
      <c r="AF240" s="5" t="s">
        <v>31</v>
      </c>
      <c r="AH240" s="5" t="s">
        <v>33</v>
      </c>
      <c r="AJ240" s="5" t="s">
        <v>31</v>
      </c>
      <c r="AL240" s="5" t="s">
        <v>33</v>
      </c>
      <c r="AN240" s="5" t="s">
        <v>31</v>
      </c>
      <c r="AP240" s="5" t="s">
        <v>35</v>
      </c>
      <c r="AR240" s="5" t="s">
        <v>31</v>
      </c>
      <c r="AT240" s="5" t="s">
        <v>31</v>
      </c>
      <c r="AV240" s="5" t="s">
        <v>31</v>
      </c>
      <c r="AX240" s="5" t="s">
        <v>35</v>
      </c>
      <c r="AZ240" s="5" t="s">
        <v>26</v>
      </c>
      <c r="BB240" s="5" t="s">
        <v>54</v>
      </c>
      <c r="BD240" s="5" t="s">
        <v>60</v>
      </c>
      <c r="BE240" t="s">
        <v>334</v>
      </c>
      <c r="BF240" s="5" t="s">
        <v>317</v>
      </c>
      <c r="BH240" s="5" t="s">
        <v>65</v>
      </c>
      <c r="BJ240" s="5" t="s">
        <v>65</v>
      </c>
      <c r="BL240" s="5" t="s">
        <v>317</v>
      </c>
      <c r="BN240" s="5" t="s">
        <v>317</v>
      </c>
      <c r="BP240" s="5" t="s">
        <v>64</v>
      </c>
      <c r="BR240" s="5" t="s">
        <v>64</v>
      </c>
      <c r="BT240" s="5" t="s">
        <v>64</v>
      </c>
      <c r="BV240" s="5" t="s">
        <v>64</v>
      </c>
      <c r="BX240" s="5" t="s">
        <v>64</v>
      </c>
      <c r="BZ240" s="5" t="s">
        <v>317</v>
      </c>
      <c r="CB240" s="5" t="s">
        <v>64</v>
      </c>
      <c r="CD240" s="5" t="s">
        <v>64</v>
      </c>
      <c r="CF240" s="5" t="s">
        <v>64</v>
      </c>
      <c r="CH240" s="5" t="s">
        <v>64</v>
      </c>
    </row>
    <row r="241" spans="1:86" x14ac:dyDescent="0.25">
      <c r="A241" t="s">
        <v>313</v>
      </c>
      <c r="B241" t="s">
        <v>1</v>
      </c>
      <c r="D241" t="s">
        <v>3</v>
      </c>
      <c r="F241" t="s">
        <v>315</v>
      </c>
      <c r="H241" s="5" t="s">
        <v>10</v>
      </c>
      <c r="J241" s="5" t="s">
        <v>21</v>
      </c>
      <c r="L241" s="5" t="s">
        <v>28</v>
      </c>
      <c r="N241" s="5" t="s">
        <v>27</v>
      </c>
      <c r="P241" s="5" t="s">
        <v>34</v>
      </c>
      <c r="R241" s="5" t="s">
        <v>33</v>
      </c>
      <c r="T241" s="5" t="s">
        <v>33</v>
      </c>
      <c r="V241" s="5" t="s">
        <v>31</v>
      </c>
      <c r="X241" s="5" t="s">
        <v>31</v>
      </c>
      <c r="Z241" s="5" t="s">
        <v>32</v>
      </c>
      <c r="AB241" s="5" t="s">
        <v>31</v>
      </c>
      <c r="AD241" s="5" t="s">
        <v>35</v>
      </c>
      <c r="AF241" s="5" t="s">
        <v>33</v>
      </c>
      <c r="AH241" s="5" t="s">
        <v>35</v>
      </c>
      <c r="AJ241" s="5" t="s">
        <v>35</v>
      </c>
      <c r="AL241" s="5" t="s">
        <v>35</v>
      </c>
      <c r="AN241" s="5" t="s">
        <v>35</v>
      </c>
      <c r="AP241" s="5" t="s">
        <v>31</v>
      </c>
      <c r="AR241" s="5" t="s">
        <v>33</v>
      </c>
      <c r="AT241" s="5" t="s">
        <v>34</v>
      </c>
      <c r="AV241" s="5" t="s">
        <v>33</v>
      </c>
      <c r="AX241" s="5" t="s">
        <v>35</v>
      </c>
      <c r="AZ241" s="5" t="s">
        <v>26</v>
      </c>
      <c r="BB241" s="5" t="s">
        <v>54</v>
      </c>
      <c r="BD241" s="5" t="s">
        <v>57</v>
      </c>
      <c r="BF241" s="5" t="s">
        <v>65</v>
      </c>
      <c r="BH241" s="5" t="s">
        <v>67</v>
      </c>
      <c r="BJ241" s="5" t="s">
        <v>64</v>
      </c>
      <c r="BL241" s="5" t="s">
        <v>64</v>
      </c>
      <c r="BN241" s="5" t="s">
        <v>317</v>
      </c>
      <c r="BP241" s="5" t="s">
        <v>64</v>
      </c>
      <c r="BR241" s="5" t="s">
        <v>64</v>
      </c>
      <c r="BT241" s="5" t="s">
        <v>65</v>
      </c>
      <c r="BV241" s="5" t="s">
        <v>64</v>
      </c>
      <c r="BX241" s="5" t="s">
        <v>64</v>
      </c>
      <c r="BZ241" s="5" t="s">
        <v>64</v>
      </c>
      <c r="CB241" s="5" t="s">
        <v>64</v>
      </c>
      <c r="CD241" s="5" t="s">
        <v>64</v>
      </c>
      <c r="CF241" s="5" t="s">
        <v>64</v>
      </c>
      <c r="CH241" s="5" t="s">
        <v>317</v>
      </c>
    </row>
    <row r="242" spans="1:86" x14ac:dyDescent="0.25">
      <c r="AL242" s="5"/>
      <c r="AN242" s="5"/>
      <c r="AP242" s="5"/>
      <c r="AR242" s="5"/>
      <c r="AT242" s="5"/>
      <c r="AV242" s="5"/>
      <c r="AX242" s="5"/>
      <c r="AZ242" s="5"/>
      <c r="BB242" s="5"/>
      <c r="BD242" s="5"/>
      <c r="BF242" s="5"/>
      <c r="BH242" s="5"/>
      <c r="BJ242" s="5"/>
      <c r="BL242" s="5"/>
      <c r="BN242" s="5"/>
      <c r="BP242" s="5"/>
      <c r="BR242" s="5"/>
      <c r="BT242" s="5"/>
      <c r="BV242" s="5"/>
      <c r="BX242" s="5"/>
      <c r="BZ242" s="5"/>
      <c r="CB242" s="5"/>
      <c r="CD242" s="5"/>
      <c r="CF242" s="5"/>
      <c r="CH242" s="5"/>
    </row>
  </sheetData>
  <dataValidations count="13">
    <dataValidation type="list" allowBlank="1" showInputMessage="1" showErrorMessage="1" sqref="B9:B241">
      <formula1>$B$2:$B$3</formula1>
    </dataValidation>
    <dataValidation type="list" allowBlank="1" showInputMessage="1" showErrorMessage="1" sqref="D9:D241">
      <formula1>$D$2:$D$5</formula1>
    </dataValidation>
    <dataValidation type="list" allowBlank="1" showInputMessage="1" showErrorMessage="1" sqref="F9:F241">
      <formula1>$F$2:$F$7</formula1>
    </dataValidation>
    <dataValidation type="list" allowBlank="1" showInputMessage="1" showErrorMessage="1" sqref="H9:H241">
      <formula1>$H$2:$H$6</formula1>
    </dataValidation>
    <dataValidation type="list" allowBlank="1" showInputMessage="1" showErrorMessage="1" sqref="J9:J241">
      <formula1>$J$2:$J$6</formula1>
    </dataValidation>
    <dataValidation type="list" allowBlank="1" showInputMessage="1" showErrorMessage="1" sqref="L9:L241">
      <formula1>$L$2:$L$4</formula1>
    </dataValidation>
    <dataValidation type="list" allowBlank="1" showInputMessage="1" showErrorMessage="1" sqref="N9:N241">
      <formula1>$N$2:$N$4</formula1>
    </dataValidation>
    <dataValidation type="list" allowBlank="1" showInputMessage="1" showErrorMessage="1" sqref="P9:P241">
      <formula1>$P$2:$P$6</formula1>
    </dataValidation>
    <dataValidation type="list" allowBlank="1" showInputMessage="1" showErrorMessage="1" sqref="AJ9:AJ241 AH9:AH241 AF9:AF241 AD9:AD241 AB9:AB241 Z9:Z241 X9:X241 V9:V241 T9:T241 R9:R241 AL9:AL242 AN9:AN242 AP9:AP242 AR9:AR242 AT9:AT242 AV9:AV242 AX9:AX242">
      <formula1>$R$2:$R$6</formula1>
    </dataValidation>
    <dataValidation type="list" allowBlank="1" showInputMessage="1" showErrorMessage="1" sqref="AZ9:AZ242">
      <formula1>$AZ$2:$AZ$3</formula1>
    </dataValidation>
    <dataValidation type="list" allowBlank="1" showInputMessage="1" showErrorMessage="1" sqref="BB9:BB242">
      <formula1>$BB$2:$BB$3</formula1>
    </dataValidation>
    <dataValidation type="list" allowBlank="1" showInputMessage="1" showErrorMessage="1" sqref="BD9:BD242">
      <formula1>$BD$2:$BD$6</formula1>
    </dataValidation>
    <dataValidation type="list" allowBlank="1" showInputMessage="1" showErrorMessage="1" sqref="BF9:BF242 BH9:BH242 BJ9:BJ242 BL9:BL242 BN9:BN242 BP9:BP242 BR9:BR242 BT9:BT242 BV9:BV242 BX9:BX242 BZ9:BZ242 CB9:CB242 CD9:CD242 CF9:CF242 CH9:CH242">
      <formula1>$BF$2:$BF$6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0"/>
  <sheetViews>
    <sheetView zoomScaleNormal="100" workbookViewId="0">
      <selection activeCell="G116" activeCellId="1" sqref="A106:G116 G116:G118"/>
    </sheetView>
  </sheetViews>
  <sheetFormatPr defaultColWidth="9.140625" defaultRowHeight="15" x14ac:dyDescent="0.25"/>
  <cols>
    <col min="1" max="1" width="36.140625" customWidth="1"/>
    <col min="2" max="2" width="7.5703125" customWidth="1"/>
    <col min="3" max="3" width="7.28515625" customWidth="1"/>
    <col min="4" max="4" width="7" customWidth="1"/>
    <col min="5" max="5" width="5.5703125" customWidth="1"/>
    <col min="6" max="6" width="5.28515625" customWidth="1"/>
  </cols>
  <sheetData>
    <row r="1" spans="1:3" ht="16.5" thickBot="1" x14ac:dyDescent="0.3">
      <c r="A1" s="68" t="s">
        <v>336</v>
      </c>
      <c r="B1" s="69"/>
      <c r="C1" s="69"/>
    </row>
    <row r="2" spans="1:3" ht="16.5" thickBot="1" x14ac:dyDescent="0.3">
      <c r="A2" s="79" t="s">
        <v>337</v>
      </c>
      <c r="B2" s="80" t="s">
        <v>339</v>
      </c>
      <c r="C2" s="81" t="s">
        <v>340</v>
      </c>
    </row>
    <row r="3" spans="1:3" ht="15.75" x14ac:dyDescent="0.25">
      <c r="A3" s="77" t="s">
        <v>338</v>
      </c>
      <c r="B3" s="77">
        <v>129</v>
      </c>
      <c r="C3" s="78">
        <f>(5540%)/100</f>
        <v>0.55399999999999994</v>
      </c>
    </row>
    <row r="4" spans="1:3" ht="15.75" x14ac:dyDescent="0.25">
      <c r="A4" s="72" t="s">
        <v>1</v>
      </c>
      <c r="B4" s="72">
        <v>104</v>
      </c>
      <c r="C4" s="73">
        <f>(4460%)/100</f>
        <v>0.44600000000000001</v>
      </c>
    </row>
    <row r="5" spans="1:3" ht="15.75" x14ac:dyDescent="0.25">
      <c r="A5" s="72" t="s">
        <v>345</v>
      </c>
      <c r="B5" s="72">
        <f>SUM(B3,B4)</f>
        <v>233</v>
      </c>
      <c r="C5" s="72">
        <v>100</v>
      </c>
    </row>
    <row r="18" spans="1:4" ht="15.75" x14ac:dyDescent="0.25">
      <c r="A18" s="69"/>
      <c r="B18" s="69"/>
      <c r="C18" s="69"/>
      <c r="D18" s="69"/>
    </row>
    <row r="19" spans="1:4" ht="15.75" x14ac:dyDescent="0.25">
      <c r="A19" s="68" t="s">
        <v>341</v>
      </c>
      <c r="B19" s="68"/>
      <c r="C19" s="69"/>
      <c r="D19" s="69"/>
    </row>
    <row r="20" spans="1:4" ht="15.75" x14ac:dyDescent="0.25">
      <c r="A20" s="70" t="s">
        <v>342</v>
      </c>
      <c r="B20" s="70" t="s">
        <v>343</v>
      </c>
      <c r="C20" s="71" t="s">
        <v>340</v>
      </c>
      <c r="D20" s="70" t="s">
        <v>344</v>
      </c>
    </row>
    <row r="21" spans="1:4" ht="15.75" x14ac:dyDescent="0.25">
      <c r="A21" s="74" t="s">
        <v>367</v>
      </c>
      <c r="B21" s="72">
        <v>114</v>
      </c>
      <c r="C21" s="75">
        <v>0.49</v>
      </c>
      <c r="D21" s="76">
        <v>0.48927038626609443</v>
      </c>
    </row>
    <row r="22" spans="1:4" ht="15.75" x14ac:dyDescent="0.25">
      <c r="A22" s="74" t="s">
        <v>368</v>
      </c>
      <c r="B22" s="72">
        <v>99</v>
      </c>
      <c r="C22" s="76">
        <v>0.43</v>
      </c>
      <c r="D22" s="73">
        <v>0.92</v>
      </c>
    </row>
    <row r="23" spans="1:4" ht="15.75" x14ac:dyDescent="0.25">
      <c r="A23" s="74" t="s">
        <v>369</v>
      </c>
      <c r="B23" s="72">
        <v>17</v>
      </c>
      <c r="C23" s="76">
        <f>B23/$B25</f>
        <v>7.2961373390557943E-2</v>
      </c>
      <c r="D23" s="73">
        <v>0.99</v>
      </c>
    </row>
    <row r="24" spans="1:4" ht="15.75" x14ac:dyDescent="0.25">
      <c r="A24" s="74" t="s">
        <v>370</v>
      </c>
      <c r="B24" s="72">
        <v>3</v>
      </c>
      <c r="C24" s="76">
        <f>B24/$B25</f>
        <v>1.2875536480686695E-2</v>
      </c>
      <c r="D24" s="72">
        <v>100</v>
      </c>
    </row>
    <row r="25" spans="1:4" ht="15.75" x14ac:dyDescent="0.25">
      <c r="A25" s="74" t="s">
        <v>345</v>
      </c>
      <c r="B25" s="72">
        <f>SUM(B21:B24)</f>
        <v>233</v>
      </c>
      <c r="C25" s="72">
        <v>100</v>
      </c>
      <c r="D25" s="72"/>
    </row>
    <row r="34" spans="1:5" x14ac:dyDescent="0.25">
      <c r="A34" s="11"/>
      <c r="B34" s="11"/>
      <c r="C34" s="11"/>
      <c r="D34" s="11"/>
    </row>
    <row r="35" spans="1:5" x14ac:dyDescent="0.25">
      <c r="A35" s="12" t="s">
        <v>348</v>
      </c>
      <c r="B35" s="12"/>
      <c r="C35" s="12"/>
      <c r="D35" s="12"/>
    </row>
    <row r="36" spans="1:5" x14ac:dyDescent="0.25">
      <c r="E36" s="11"/>
    </row>
    <row r="37" spans="1:5" ht="15.75" x14ac:dyDescent="0.25">
      <c r="A37" s="68" t="s">
        <v>346</v>
      </c>
      <c r="B37" s="69"/>
      <c r="C37" s="69"/>
      <c r="D37" s="69"/>
      <c r="E37" s="83"/>
    </row>
    <row r="38" spans="1:5" ht="15.75" x14ac:dyDescent="0.25">
      <c r="A38" s="70" t="s">
        <v>347</v>
      </c>
      <c r="B38" s="70" t="s">
        <v>343</v>
      </c>
      <c r="C38" s="71" t="s">
        <v>340</v>
      </c>
      <c r="D38" s="70" t="s">
        <v>344</v>
      </c>
      <c r="E38" s="83"/>
    </row>
    <row r="39" spans="1:5" ht="15.75" x14ac:dyDescent="0.25">
      <c r="A39" s="74" t="s">
        <v>362</v>
      </c>
      <c r="B39" s="72">
        <v>9</v>
      </c>
      <c r="C39" s="84">
        <f>B39/B44</f>
        <v>3.9473684210526314E-2</v>
      </c>
      <c r="D39" s="73">
        <v>0.04</v>
      </c>
      <c r="E39" s="83"/>
    </row>
    <row r="40" spans="1:5" ht="15.75" x14ac:dyDescent="0.25">
      <c r="A40" s="74" t="s">
        <v>363</v>
      </c>
      <c r="B40" s="72">
        <v>98</v>
      </c>
      <c r="C40" s="84">
        <f>B40/B44</f>
        <v>0.42982456140350878</v>
      </c>
      <c r="D40" s="73">
        <v>0.47</v>
      </c>
      <c r="E40" s="83"/>
    </row>
    <row r="41" spans="1:5" ht="15.75" x14ac:dyDescent="0.25">
      <c r="A41" s="74" t="s">
        <v>364</v>
      </c>
      <c r="B41" s="72">
        <v>74</v>
      </c>
      <c r="C41" s="84">
        <f>B41/B44</f>
        <v>0.32456140350877194</v>
      </c>
      <c r="D41" s="73">
        <v>0.79</v>
      </c>
      <c r="E41" s="83"/>
    </row>
    <row r="42" spans="1:5" ht="15.75" x14ac:dyDescent="0.25">
      <c r="A42" s="74" t="s">
        <v>365</v>
      </c>
      <c r="B42" s="72">
        <v>29</v>
      </c>
      <c r="C42" s="84">
        <f>B42/B44</f>
        <v>0.12719298245614036</v>
      </c>
      <c r="D42" s="73">
        <v>0.92</v>
      </c>
      <c r="E42" s="83"/>
    </row>
    <row r="43" spans="1:5" ht="15.75" x14ac:dyDescent="0.25">
      <c r="A43" s="74" t="s">
        <v>366</v>
      </c>
      <c r="B43" s="72">
        <v>18</v>
      </c>
      <c r="C43" s="84">
        <f>B43/B44</f>
        <v>7.8947368421052627E-2</v>
      </c>
      <c r="D43" s="73">
        <v>1</v>
      </c>
      <c r="E43" s="83"/>
    </row>
    <row r="44" spans="1:5" ht="15.75" x14ac:dyDescent="0.25">
      <c r="A44" s="74" t="s">
        <v>345</v>
      </c>
      <c r="B44" s="72">
        <f>SUM(B39:B43)</f>
        <v>228</v>
      </c>
      <c r="C44" s="72"/>
      <c r="D44" s="72"/>
      <c r="E44" s="83"/>
    </row>
    <row r="45" spans="1:5" ht="15.75" x14ac:dyDescent="0.25">
      <c r="A45" s="83"/>
      <c r="B45" s="83"/>
      <c r="C45" s="83"/>
      <c r="D45" s="83"/>
      <c r="E45" s="83"/>
    </row>
    <row r="46" spans="1:5" ht="15.75" x14ac:dyDescent="0.25">
      <c r="A46" s="83"/>
      <c r="B46" s="83"/>
      <c r="C46" s="83"/>
      <c r="D46" s="83"/>
      <c r="E46" s="83"/>
    </row>
    <row r="47" spans="1:5" ht="15.75" x14ac:dyDescent="0.25">
      <c r="A47" s="83"/>
      <c r="B47" s="83"/>
      <c r="C47" s="83"/>
      <c r="D47" s="83"/>
      <c r="E47" s="83"/>
    </row>
    <row r="48" spans="1:5" ht="15.75" x14ac:dyDescent="0.25">
      <c r="A48" s="83"/>
      <c r="B48" s="83"/>
      <c r="C48" s="83"/>
      <c r="D48" s="83"/>
      <c r="E48" s="83"/>
    </row>
    <row r="49" spans="1:5" ht="15.75" x14ac:dyDescent="0.25">
      <c r="A49" s="83"/>
      <c r="B49" s="83"/>
      <c r="C49" s="83"/>
      <c r="D49" s="83"/>
      <c r="E49" s="83"/>
    </row>
    <row r="50" spans="1:5" ht="15.75" x14ac:dyDescent="0.25">
      <c r="A50" s="83"/>
      <c r="B50" s="83"/>
      <c r="C50" s="83"/>
      <c r="D50" s="83"/>
      <c r="E50" s="83"/>
    </row>
    <row r="51" spans="1:5" ht="15.75" x14ac:dyDescent="0.25">
      <c r="A51" s="83"/>
      <c r="B51" s="83"/>
      <c r="C51" s="83"/>
      <c r="D51" s="83"/>
      <c r="E51" s="83"/>
    </row>
    <row r="52" spans="1:5" ht="15.75" x14ac:dyDescent="0.25">
      <c r="A52" s="83"/>
      <c r="B52" s="83"/>
      <c r="C52" s="83"/>
      <c r="D52" s="83"/>
      <c r="E52" s="83"/>
    </row>
    <row r="53" spans="1:5" ht="15.75" x14ac:dyDescent="0.25">
      <c r="A53" s="83"/>
      <c r="B53" s="83"/>
      <c r="C53" s="83"/>
      <c r="D53" s="83"/>
      <c r="E53" s="83"/>
    </row>
    <row r="54" spans="1:5" ht="15.75" x14ac:dyDescent="0.25">
      <c r="A54" s="68" t="s">
        <v>349</v>
      </c>
      <c r="B54" s="68"/>
      <c r="C54" s="68"/>
      <c r="D54" s="69"/>
      <c r="E54" s="83"/>
    </row>
    <row r="55" spans="1:5" ht="15.75" x14ac:dyDescent="0.25">
      <c r="A55" s="70" t="s">
        <v>350</v>
      </c>
      <c r="B55" s="70" t="s">
        <v>343</v>
      </c>
      <c r="C55" s="71" t="s">
        <v>340</v>
      </c>
      <c r="D55" s="70" t="s">
        <v>344</v>
      </c>
      <c r="E55" s="83"/>
    </row>
    <row r="56" spans="1:5" ht="15.75" x14ac:dyDescent="0.25">
      <c r="A56" s="74" t="s">
        <v>358</v>
      </c>
      <c r="B56" s="72">
        <v>13</v>
      </c>
      <c r="C56" s="76">
        <v>0.05</v>
      </c>
      <c r="D56" s="73">
        <v>0.05</v>
      </c>
      <c r="E56" s="83"/>
    </row>
    <row r="57" spans="1:5" ht="15.75" x14ac:dyDescent="0.25">
      <c r="A57" s="74" t="s">
        <v>359</v>
      </c>
      <c r="B57" s="72">
        <v>205</v>
      </c>
      <c r="C57" s="76">
        <f>B57/B61</f>
        <v>0.87982832618025753</v>
      </c>
      <c r="D57" s="73">
        <v>0.93</v>
      </c>
      <c r="E57" s="83"/>
    </row>
    <row r="58" spans="1:5" ht="15.75" x14ac:dyDescent="0.25">
      <c r="A58" s="74" t="s">
        <v>22</v>
      </c>
      <c r="B58" s="72">
        <v>6</v>
      </c>
      <c r="C58" s="76">
        <f>B58/B61</f>
        <v>2.575107296137339E-2</v>
      </c>
      <c r="D58" s="73">
        <v>0.96</v>
      </c>
      <c r="E58" s="83"/>
    </row>
    <row r="59" spans="1:5" ht="15.75" x14ac:dyDescent="0.25">
      <c r="A59" s="74" t="s">
        <v>360</v>
      </c>
      <c r="B59" s="72">
        <v>2</v>
      </c>
      <c r="C59" s="76">
        <f>B59/B61</f>
        <v>8.5836909871244635E-3</v>
      </c>
      <c r="D59" s="73">
        <v>0.97</v>
      </c>
      <c r="E59" s="83"/>
    </row>
    <row r="60" spans="1:5" ht="15.75" x14ac:dyDescent="0.25">
      <c r="A60" s="74" t="s">
        <v>361</v>
      </c>
      <c r="B60" s="72">
        <v>7</v>
      </c>
      <c r="C60" s="76">
        <f>B60/B61</f>
        <v>3.0042918454935622E-2</v>
      </c>
      <c r="D60" s="73">
        <v>1</v>
      </c>
      <c r="E60" s="83"/>
    </row>
    <row r="61" spans="1:5" ht="15.75" x14ac:dyDescent="0.25">
      <c r="A61" s="74" t="s">
        <v>345</v>
      </c>
      <c r="B61" s="72">
        <f>SUM(B56:B60)</f>
        <v>233</v>
      </c>
      <c r="C61" s="72"/>
      <c r="D61" s="72"/>
      <c r="E61" s="83"/>
    </row>
    <row r="62" spans="1:5" ht="15.75" x14ac:dyDescent="0.25">
      <c r="A62" s="69"/>
      <c r="B62" s="69"/>
      <c r="C62" s="69"/>
      <c r="D62" s="69"/>
      <c r="E62" s="83"/>
    </row>
    <row r="63" spans="1:5" ht="15.75" x14ac:dyDescent="0.25">
      <c r="A63" s="83"/>
      <c r="B63" s="83"/>
      <c r="C63" s="83"/>
      <c r="D63" s="83"/>
      <c r="E63" s="83"/>
    </row>
    <row r="64" spans="1:5" ht="15.75" x14ac:dyDescent="0.25">
      <c r="A64" s="83"/>
      <c r="B64" s="83"/>
      <c r="C64" s="83"/>
      <c r="D64" s="83"/>
      <c r="E64" s="83"/>
    </row>
    <row r="65" spans="1:5" ht="15.75" x14ac:dyDescent="0.25">
      <c r="A65" s="83"/>
      <c r="B65" s="83"/>
      <c r="C65" s="83"/>
      <c r="D65" s="83"/>
      <c r="E65" s="83"/>
    </row>
    <row r="66" spans="1:5" ht="15.75" x14ac:dyDescent="0.25">
      <c r="A66" s="83"/>
      <c r="B66" s="83"/>
      <c r="C66" s="83"/>
      <c r="D66" s="83"/>
      <c r="E66" s="83"/>
    </row>
    <row r="67" spans="1:5" ht="15.75" x14ac:dyDescent="0.25">
      <c r="A67" s="83"/>
      <c r="B67" s="83"/>
      <c r="C67" s="83"/>
      <c r="D67" s="83"/>
      <c r="E67" s="83"/>
    </row>
    <row r="68" spans="1:5" ht="15.75" x14ac:dyDescent="0.25">
      <c r="A68" s="83"/>
      <c r="B68" s="83"/>
      <c r="C68" s="83"/>
      <c r="D68" s="83"/>
      <c r="E68" s="83"/>
    </row>
    <row r="69" spans="1:5" ht="15.75" x14ac:dyDescent="0.25">
      <c r="A69" s="83"/>
      <c r="B69" s="83"/>
      <c r="C69" s="83"/>
      <c r="D69" s="83"/>
      <c r="E69" s="83"/>
    </row>
    <row r="70" spans="1:5" ht="15.75" x14ac:dyDescent="0.25">
      <c r="A70" s="83"/>
      <c r="B70" s="83"/>
      <c r="C70" s="83"/>
      <c r="D70" s="83"/>
      <c r="E70" s="83"/>
    </row>
    <row r="71" spans="1:5" ht="15.75" x14ac:dyDescent="0.25">
      <c r="A71" s="68" t="s">
        <v>351</v>
      </c>
      <c r="B71" s="68"/>
      <c r="C71" s="69"/>
      <c r="D71" s="83"/>
      <c r="E71" s="83"/>
    </row>
    <row r="72" spans="1:5" ht="15.75" x14ac:dyDescent="0.25">
      <c r="A72" s="85" t="s">
        <v>352</v>
      </c>
      <c r="B72" s="85" t="s">
        <v>343</v>
      </c>
      <c r="C72" s="87" t="s">
        <v>340</v>
      </c>
      <c r="D72" s="83"/>
      <c r="E72" s="83"/>
    </row>
    <row r="73" spans="1:5" ht="15.75" x14ac:dyDescent="0.25">
      <c r="A73" s="74" t="s">
        <v>355</v>
      </c>
      <c r="B73" s="72">
        <v>44</v>
      </c>
      <c r="C73" s="76">
        <f>B73/B76</f>
        <v>0.18884120171673821</v>
      </c>
      <c r="D73" s="83"/>
      <c r="E73" s="83"/>
    </row>
    <row r="74" spans="1:5" ht="15.75" x14ac:dyDescent="0.25">
      <c r="A74" s="74" t="s">
        <v>356</v>
      </c>
      <c r="B74" s="72">
        <v>77</v>
      </c>
      <c r="C74" s="76">
        <f>B74/B76</f>
        <v>0.33047210300429186</v>
      </c>
      <c r="D74" s="83"/>
      <c r="E74" s="83"/>
    </row>
    <row r="75" spans="1:5" ht="15.75" x14ac:dyDescent="0.25">
      <c r="A75" s="74" t="s">
        <v>357</v>
      </c>
      <c r="B75" s="72">
        <v>112</v>
      </c>
      <c r="C75" s="76">
        <f>B75/B76</f>
        <v>0.48068669527896996</v>
      </c>
      <c r="D75" s="83"/>
      <c r="E75" s="83"/>
    </row>
    <row r="76" spans="1:5" ht="15.75" x14ac:dyDescent="0.25">
      <c r="A76" s="74" t="s">
        <v>345</v>
      </c>
      <c r="B76" s="72">
        <f>SUM(B73:B75)</f>
        <v>233</v>
      </c>
      <c r="C76" s="72"/>
      <c r="D76" s="83"/>
      <c r="E76" s="83"/>
    </row>
    <row r="77" spans="1:5" ht="15.75" x14ac:dyDescent="0.25">
      <c r="A77" s="69"/>
      <c r="B77" s="69"/>
      <c r="C77" s="69"/>
      <c r="D77" s="83"/>
      <c r="E77" s="83"/>
    </row>
    <row r="78" spans="1:5" ht="15.75" x14ac:dyDescent="0.25">
      <c r="A78" s="69"/>
      <c r="B78" s="69"/>
      <c r="C78" s="69"/>
      <c r="D78" s="83"/>
      <c r="E78" s="83"/>
    </row>
    <row r="79" spans="1:5" ht="15.75" x14ac:dyDescent="0.25">
      <c r="A79" s="69"/>
      <c r="B79" s="69"/>
      <c r="C79" s="69"/>
      <c r="D79" s="83"/>
      <c r="E79" s="83"/>
    </row>
    <row r="80" spans="1:5" ht="15.75" x14ac:dyDescent="0.25">
      <c r="A80" s="69"/>
      <c r="B80" s="69"/>
      <c r="C80" s="69"/>
      <c r="D80" s="83"/>
      <c r="E80" s="83"/>
    </row>
    <row r="81" spans="1:5" ht="15.75" x14ac:dyDescent="0.25">
      <c r="A81" s="69"/>
      <c r="B81" s="69"/>
      <c r="C81" s="69"/>
      <c r="D81" s="83"/>
      <c r="E81" s="83"/>
    </row>
    <row r="82" spans="1:5" ht="15.75" x14ac:dyDescent="0.25">
      <c r="A82" s="69"/>
      <c r="B82" s="69"/>
      <c r="C82" s="69"/>
      <c r="D82" s="83"/>
      <c r="E82" s="83"/>
    </row>
    <row r="83" spans="1:5" ht="15.75" x14ac:dyDescent="0.25">
      <c r="A83" s="69"/>
      <c r="B83" s="69"/>
      <c r="C83" s="69"/>
      <c r="D83" s="83"/>
      <c r="E83" s="83"/>
    </row>
    <row r="84" spans="1:5" ht="15.75" x14ac:dyDescent="0.25">
      <c r="A84" s="69"/>
      <c r="B84" s="69"/>
      <c r="C84" s="69"/>
      <c r="D84" s="83"/>
      <c r="E84" s="83"/>
    </row>
    <row r="85" spans="1:5" ht="15.75" x14ac:dyDescent="0.25">
      <c r="A85" s="69"/>
      <c r="B85" s="69"/>
      <c r="C85" s="69"/>
      <c r="D85" s="83"/>
      <c r="E85" s="83"/>
    </row>
    <row r="86" spans="1:5" ht="15.75" x14ac:dyDescent="0.25">
      <c r="A86" s="69"/>
      <c r="B86" s="69"/>
      <c r="C86" s="69"/>
      <c r="D86" s="83"/>
      <c r="E86" s="83"/>
    </row>
    <row r="87" spans="1:5" ht="15.75" x14ac:dyDescent="0.25">
      <c r="A87" s="69"/>
      <c r="B87" s="69"/>
      <c r="C87" s="69"/>
      <c r="D87" s="83"/>
      <c r="E87" s="83"/>
    </row>
    <row r="88" spans="1:5" ht="15.75" x14ac:dyDescent="0.25">
      <c r="A88" s="68" t="s">
        <v>353</v>
      </c>
      <c r="B88" s="68"/>
      <c r="C88" s="68"/>
      <c r="D88" s="83"/>
      <c r="E88" s="83"/>
    </row>
    <row r="89" spans="1:5" ht="31.5" x14ac:dyDescent="0.25">
      <c r="A89" s="86" t="s">
        <v>354</v>
      </c>
      <c r="B89" s="70" t="s">
        <v>343</v>
      </c>
      <c r="C89" s="71" t="s">
        <v>340</v>
      </c>
      <c r="D89" s="83"/>
      <c r="E89" s="83"/>
    </row>
    <row r="90" spans="1:5" ht="15.75" x14ac:dyDescent="0.25">
      <c r="A90" s="74" t="s">
        <v>355</v>
      </c>
      <c r="B90" s="72">
        <v>171</v>
      </c>
      <c r="C90" s="76">
        <f>B90/B93</f>
        <v>0.73390557939914158</v>
      </c>
      <c r="D90" s="83"/>
      <c r="E90" s="83"/>
    </row>
    <row r="91" spans="1:5" ht="15.75" x14ac:dyDescent="0.25">
      <c r="A91" s="74" t="s">
        <v>356</v>
      </c>
      <c r="B91" s="72">
        <v>46</v>
      </c>
      <c r="C91" s="76">
        <f>B91/B93</f>
        <v>0.19742489270386265</v>
      </c>
      <c r="D91" s="83"/>
      <c r="E91" s="83"/>
    </row>
    <row r="92" spans="1:5" ht="15.75" x14ac:dyDescent="0.25">
      <c r="A92" s="74" t="s">
        <v>357</v>
      </c>
      <c r="B92" s="72">
        <v>16</v>
      </c>
      <c r="C92" s="76">
        <f>B92/B93</f>
        <v>6.8669527896995708E-2</v>
      </c>
      <c r="D92" s="83"/>
      <c r="E92" s="83"/>
    </row>
    <row r="93" spans="1:5" ht="15.75" x14ac:dyDescent="0.25">
      <c r="A93" s="74" t="s">
        <v>345</v>
      </c>
      <c r="B93" s="72">
        <f>SUM(B90:B92)</f>
        <v>233</v>
      </c>
      <c r="C93" s="72"/>
      <c r="D93" s="83"/>
      <c r="E93" s="83"/>
    </row>
    <row r="94" spans="1:5" ht="15.75" x14ac:dyDescent="0.25">
      <c r="A94" s="69"/>
      <c r="B94" s="69"/>
      <c r="C94" s="69"/>
      <c r="D94" s="83"/>
      <c r="E94" s="83"/>
    </row>
    <row r="95" spans="1:5" x14ac:dyDescent="0.25">
      <c r="A95" s="67"/>
      <c r="B95" s="67"/>
      <c r="C95" s="67"/>
    </row>
    <row r="96" spans="1:5" x14ac:dyDescent="0.25">
      <c r="A96" s="67"/>
      <c r="B96" s="67"/>
      <c r="C96" s="67"/>
    </row>
    <row r="106" spans="1:7" x14ac:dyDescent="0.25">
      <c r="A106" s="11" t="s">
        <v>371</v>
      </c>
      <c r="B106" s="11"/>
      <c r="C106" s="11"/>
      <c r="D106" s="11"/>
      <c r="E106" s="11"/>
      <c r="F106" s="11"/>
      <c r="G106" s="11"/>
    </row>
    <row r="107" spans="1:7" ht="108" customHeight="1" x14ac:dyDescent="0.25">
      <c r="A107" s="49" t="s">
        <v>372</v>
      </c>
      <c r="B107" s="123" t="s">
        <v>31</v>
      </c>
      <c r="C107" s="124" t="s">
        <v>32</v>
      </c>
      <c r="D107" s="124" t="s">
        <v>373</v>
      </c>
      <c r="E107" s="124" t="s">
        <v>374</v>
      </c>
      <c r="F107" s="123" t="s">
        <v>35</v>
      </c>
      <c r="G107" s="118"/>
    </row>
    <row r="108" spans="1:7" ht="26.25" x14ac:dyDescent="0.25">
      <c r="A108" s="116" t="s">
        <v>30</v>
      </c>
      <c r="B108" s="117">
        <v>21</v>
      </c>
      <c r="C108" s="117">
        <v>28</v>
      </c>
      <c r="D108" s="117">
        <v>96</v>
      </c>
      <c r="E108" s="117">
        <v>61</v>
      </c>
      <c r="F108" s="117">
        <v>27</v>
      </c>
      <c r="G108" s="119"/>
    </row>
    <row r="109" spans="1:7" x14ac:dyDescent="0.25">
      <c r="A109" s="18" t="s">
        <v>36</v>
      </c>
      <c r="B109" s="117">
        <v>73</v>
      </c>
      <c r="C109" s="117">
        <v>61</v>
      </c>
      <c r="D109" s="117">
        <v>56</v>
      </c>
      <c r="E109" s="117">
        <v>32</v>
      </c>
      <c r="F109" s="117">
        <v>10</v>
      </c>
      <c r="G109" s="119"/>
    </row>
    <row r="110" spans="1:7" ht="39" x14ac:dyDescent="0.25">
      <c r="A110" s="18" t="s">
        <v>37</v>
      </c>
      <c r="B110" s="117">
        <v>66</v>
      </c>
      <c r="C110" s="117">
        <v>55</v>
      </c>
      <c r="D110" s="117">
        <v>44</v>
      </c>
      <c r="E110" s="117">
        <v>40</v>
      </c>
      <c r="F110" s="117">
        <v>28</v>
      </c>
      <c r="G110" s="119"/>
    </row>
    <row r="111" spans="1:7" ht="39" x14ac:dyDescent="0.25">
      <c r="A111" s="18" t="s">
        <v>38</v>
      </c>
      <c r="B111" s="117">
        <v>136</v>
      </c>
      <c r="C111" s="117">
        <v>60</v>
      </c>
      <c r="D111" s="117">
        <v>22</v>
      </c>
      <c r="E111" s="117">
        <v>11</v>
      </c>
      <c r="F111" s="117">
        <v>4</v>
      </c>
      <c r="G111" s="119"/>
    </row>
    <row r="112" spans="1:7" ht="26.25" x14ac:dyDescent="0.25">
      <c r="A112" s="18" t="s">
        <v>39</v>
      </c>
      <c r="B112" s="117">
        <v>154</v>
      </c>
      <c r="C112" s="117">
        <v>41</v>
      </c>
      <c r="D112" s="117">
        <v>21</v>
      </c>
      <c r="E112" s="117">
        <v>13</v>
      </c>
      <c r="F112" s="117">
        <v>4</v>
      </c>
      <c r="G112" s="119"/>
    </row>
    <row r="113" spans="1:7" ht="26.25" x14ac:dyDescent="0.25">
      <c r="A113" s="18" t="s">
        <v>40</v>
      </c>
      <c r="B113" s="117">
        <v>88</v>
      </c>
      <c r="C113" s="117">
        <v>75</v>
      </c>
      <c r="D113" s="117">
        <v>51</v>
      </c>
      <c r="E113" s="117">
        <v>16</v>
      </c>
      <c r="F113" s="117">
        <v>2</v>
      </c>
      <c r="G113" s="119"/>
    </row>
    <row r="114" spans="1:7" ht="26.25" x14ac:dyDescent="0.25">
      <c r="A114" s="18" t="s">
        <v>41</v>
      </c>
      <c r="B114" s="117">
        <v>90</v>
      </c>
      <c r="C114" s="117">
        <v>64</v>
      </c>
      <c r="D114" s="117">
        <v>63</v>
      </c>
      <c r="E114" s="117">
        <v>12</v>
      </c>
      <c r="F114" s="117">
        <v>4</v>
      </c>
      <c r="G114" s="119"/>
    </row>
    <row r="115" spans="1:7" x14ac:dyDescent="0.25">
      <c r="A115" s="18" t="s">
        <v>345</v>
      </c>
      <c r="B115" s="117">
        <f>SUM(B108:B114)</f>
        <v>628</v>
      </c>
      <c r="C115" s="117">
        <f t="shared" ref="C115:F115" si="0">SUM(C108:C114)</f>
        <v>384</v>
      </c>
      <c r="D115" s="117">
        <f t="shared" si="0"/>
        <v>353</v>
      </c>
      <c r="E115" s="117">
        <f t="shared" si="0"/>
        <v>185</v>
      </c>
      <c r="F115" s="117">
        <f t="shared" si="0"/>
        <v>79</v>
      </c>
      <c r="G115" s="120">
        <f>SUM(B115:F115)</f>
        <v>1629</v>
      </c>
    </row>
    <row r="116" spans="1:7" x14ac:dyDescent="0.25">
      <c r="A116" s="18" t="s">
        <v>531</v>
      </c>
      <c r="B116" s="121">
        <v>0.38</v>
      </c>
      <c r="C116" s="121">
        <f>C115/G115</f>
        <v>0.23572744014732966</v>
      </c>
      <c r="D116" s="121">
        <f>D115/G115</f>
        <v>0.21669736034376919</v>
      </c>
      <c r="E116" s="121">
        <f>E115/G115</f>
        <v>0.11356660527931246</v>
      </c>
      <c r="F116" s="122">
        <f>F115/G115</f>
        <v>4.8496009821976674E-2</v>
      </c>
    </row>
    <row r="121" spans="1:7" ht="15.75" thickBot="1" x14ac:dyDescent="0.3">
      <c r="A121" t="s">
        <v>381</v>
      </c>
    </row>
    <row r="122" spans="1:7" ht="60.75" thickBot="1" x14ac:dyDescent="0.3">
      <c r="A122" s="20" t="s">
        <v>375</v>
      </c>
      <c r="B122" s="20" t="s">
        <v>376</v>
      </c>
      <c r="C122" s="21" t="s">
        <v>377</v>
      </c>
    </row>
    <row r="123" spans="1:7" ht="16.5" thickBot="1" x14ac:dyDescent="0.3">
      <c r="A123" s="22" t="s">
        <v>382</v>
      </c>
      <c r="B123" s="22">
        <v>4</v>
      </c>
      <c r="C123" s="23">
        <f>(B115*4)</f>
        <v>2512</v>
      </c>
    </row>
    <row r="124" spans="1:7" ht="16.5" thickBot="1" x14ac:dyDescent="0.3">
      <c r="A124" s="22" t="s">
        <v>383</v>
      </c>
      <c r="B124" s="22">
        <v>3</v>
      </c>
      <c r="C124" s="23">
        <f>(C115*3)</f>
        <v>1152</v>
      </c>
    </row>
    <row r="125" spans="1:7" ht="16.5" thickBot="1" x14ac:dyDescent="0.3">
      <c r="A125" s="22" t="s">
        <v>384</v>
      </c>
      <c r="B125" s="22">
        <v>2</v>
      </c>
      <c r="C125" s="23">
        <f>(D115*2)</f>
        <v>706</v>
      </c>
    </row>
    <row r="126" spans="1:7" ht="16.5" thickBot="1" x14ac:dyDescent="0.3">
      <c r="A126" s="22" t="s">
        <v>385</v>
      </c>
      <c r="B126" s="22">
        <v>1</v>
      </c>
      <c r="C126" s="23">
        <f>(E115*1)</f>
        <v>185</v>
      </c>
    </row>
    <row r="127" spans="1:7" ht="16.5" thickBot="1" x14ac:dyDescent="0.3">
      <c r="A127" s="22" t="s">
        <v>386</v>
      </c>
      <c r="B127" s="22">
        <v>0</v>
      </c>
      <c r="C127" s="23">
        <f>(F115*0)</f>
        <v>0</v>
      </c>
    </row>
    <row r="128" spans="1:7" ht="16.5" thickBot="1" x14ac:dyDescent="0.3">
      <c r="A128" s="125" t="s">
        <v>378</v>
      </c>
      <c r="B128" s="126"/>
      <c r="C128" s="23">
        <f>SUM(C123:C127)</f>
        <v>4555</v>
      </c>
    </row>
    <row r="129" spans="1:3" ht="16.5" thickBot="1" x14ac:dyDescent="0.3">
      <c r="A129" s="125" t="s">
        <v>379</v>
      </c>
      <c r="B129" s="126"/>
      <c r="C129" s="23">
        <v>1629</v>
      </c>
    </row>
    <row r="130" spans="1:3" ht="16.5" thickBot="1" x14ac:dyDescent="0.3">
      <c r="A130" s="125" t="s">
        <v>380</v>
      </c>
      <c r="B130" s="126"/>
      <c r="C130" s="29">
        <f>C128/C129</f>
        <v>2.796193984039288</v>
      </c>
    </row>
    <row r="133" spans="1:3" ht="15.75" thickBot="1" x14ac:dyDescent="0.3">
      <c r="A133" t="s">
        <v>387</v>
      </c>
    </row>
    <row r="134" spans="1:3" ht="32.25" thickBot="1" x14ac:dyDescent="0.3">
      <c r="A134" s="24" t="s">
        <v>388</v>
      </c>
      <c r="B134" s="25" t="s">
        <v>389</v>
      </c>
    </row>
    <row r="135" spans="1:3" ht="48" thickBot="1" x14ac:dyDescent="0.3">
      <c r="A135" s="27" t="s">
        <v>390</v>
      </c>
      <c r="B135" s="28" t="s">
        <v>391</v>
      </c>
    </row>
    <row r="136" spans="1:3" ht="48" thickBot="1" x14ac:dyDescent="0.3">
      <c r="A136" s="33" t="s">
        <v>392</v>
      </c>
      <c r="B136" s="32" t="s">
        <v>393</v>
      </c>
    </row>
    <row r="137" spans="1:3" ht="48" thickBot="1" x14ac:dyDescent="0.3">
      <c r="A137" s="27" t="s">
        <v>394</v>
      </c>
      <c r="B137" s="28" t="s">
        <v>395</v>
      </c>
    </row>
    <row r="138" spans="1:3" ht="48" thickBot="1" x14ac:dyDescent="0.3">
      <c r="A138" s="27" t="s">
        <v>396</v>
      </c>
      <c r="B138" s="28" t="s">
        <v>397</v>
      </c>
    </row>
    <row r="139" spans="1:3" ht="16.5" thickBot="1" x14ac:dyDescent="0.3">
      <c r="A139" s="27" t="s">
        <v>398</v>
      </c>
      <c r="B139" s="28" t="s">
        <v>399</v>
      </c>
    </row>
    <row r="145" spans="1:7" x14ac:dyDescent="0.25">
      <c r="A145" t="s">
        <v>400</v>
      </c>
    </row>
    <row r="146" spans="1:7" ht="58.5" customHeight="1" x14ac:dyDescent="0.25">
      <c r="A146" s="15" t="s">
        <v>372</v>
      </c>
      <c r="B146" s="16" t="s">
        <v>31</v>
      </c>
      <c r="C146" s="17" t="s">
        <v>32</v>
      </c>
      <c r="D146" s="17" t="s">
        <v>373</v>
      </c>
      <c r="E146" s="17" t="s">
        <v>374</v>
      </c>
      <c r="F146" s="16" t="s">
        <v>35</v>
      </c>
    </row>
    <row r="147" spans="1:7" ht="26.25" x14ac:dyDescent="0.25">
      <c r="A147" s="18" t="s">
        <v>42</v>
      </c>
      <c r="B147">
        <v>8</v>
      </c>
      <c r="C147">
        <v>24</v>
      </c>
      <c r="D147">
        <v>82</v>
      </c>
      <c r="E147">
        <v>68</v>
      </c>
      <c r="F147">
        <v>43</v>
      </c>
    </row>
    <row r="148" spans="1:7" ht="39" x14ac:dyDescent="0.25">
      <c r="A148" s="18" t="s">
        <v>43</v>
      </c>
      <c r="B148">
        <v>13</v>
      </c>
      <c r="C148">
        <v>31</v>
      </c>
      <c r="D148">
        <v>90</v>
      </c>
      <c r="E148">
        <v>59</v>
      </c>
      <c r="F148">
        <v>31</v>
      </c>
    </row>
    <row r="149" spans="1:7" ht="26.25" x14ac:dyDescent="0.25">
      <c r="A149" s="18" t="s">
        <v>44</v>
      </c>
      <c r="B149">
        <v>8</v>
      </c>
      <c r="C149">
        <v>13</v>
      </c>
      <c r="D149">
        <v>41</v>
      </c>
      <c r="E149">
        <v>75</v>
      </c>
      <c r="F149">
        <v>85</v>
      </c>
    </row>
    <row r="150" spans="1:7" ht="26.25" x14ac:dyDescent="0.25">
      <c r="A150" s="18" t="s">
        <v>45</v>
      </c>
      <c r="B150">
        <v>16</v>
      </c>
      <c r="C150">
        <v>32</v>
      </c>
      <c r="D150">
        <v>73</v>
      </c>
      <c r="E150">
        <v>52</v>
      </c>
      <c r="F150">
        <v>51</v>
      </c>
    </row>
    <row r="151" spans="1:7" ht="39" x14ac:dyDescent="0.25">
      <c r="A151" s="18" t="s">
        <v>46</v>
      </c>
      <c r="B151">
        <v>14</v>
      </c>
      <c r="C151">
        <v>8</v>
      </c>
      <c r="D151">
        <v>41</v>
      </c>
      <c r="E151">
        <v>71</v>
      </c>
      <c r="F151">
        <v>89</v>
      </c>
    </row>
    <row r="152" spans="1:7" ht="51.75" x14ac:dyDescent="0.25">
      <c r="A152" s="18" t="s">
        <v>47</v>
      </c>
      <c r="B152">
        <v>17</v>
      </c>
      <c r="C152">
        <v>32</v>
      </c>
      <c r="D152">
        <v>59</v>
      </c>
      <c r="E152">
        <v>64</v>
      </c>
      <c r="F152">
        <v>50</v>
      </c>
    </row>
    <row r="153" spans="1:7" ht="26.25" x14ac:dyDescent="0.25">
      <c r="A153" s="18" t="s">
        <v>48</v>
      </c>
      <c r="B153">
        <v>70</v>
      </c>
      <c r="C153">
        <v>49</v>
      </c>
      <c r="D153">
        <v>31</v>
      </c>
      <c r="E153">
        <v>27</v>
      </c>
      <c r="F153">
        <v>45</v>
      </c>
    </row>
    <row r="154" spans="1:7" x14ac:dyDescent="0.25">
      <c r="A154" s="18" t="s">
        <v>49</v>
      </c>
      <c r="B154">
        <v>14</v>
      </c>
      <c r="C154">
        <v>33</v>
      </c>
      <c r="D154">
        <v>90</v>
      </c>
      <c r="E154">
        <v>65</v>
      </c>
      <c r="F154">
        <v>21</v>
      </c>
    </row>
    <row r="155" spans="1:7" ht="26.25" x14ac:dyDescent="0.25">
      <c r="A155" s="18" t="s">
        <v>50</v>
      </c>
      <c r="B155">
        <v>13</v>
      </c>
      <c r="C155">
        <v>21</v>
      </c>
      <c r="D155">
        <v>76</v>
      </c>
      <c r="E155">
        <v>70</v>
      </c>
      <c r="F155">
        <v>43</v>
      </c>
    </row>
    <row r="156" spans="1:7" ht="39" x14ac:dyDescent="0.25">
      <c r="A156" s="18" t="s">
        <v>51</v>
      </c>
      <c r="B156">
        <v>26</v>
      </c>
      <c r="C156">
        <v>30</v>
      </c>
      <c r="D156">
        <v>88</v>
      </c>
      <c r="E156">
        <v>60</v>
      </c>
      <c r="F156">
        <v>20</v>
      </c>
    </row>
    <row r="157" spans="1:7" ht="51.75" x14ac:dyDescent="0.25">
      <c r="A157" s="18" t="s">
        <v>52</v>
      </c>
      <c r="B157" s="109">
        <v>20</v>
      </c>
      <c r="C157" s="109">
        <v>23</v>
      </c>
      <c r="D157" s="109">
        <v>78</v>
      </c>
      <c r="E157" s="109">
        <v>53</v>
      </c>
      <c r="F157" s="109">
        <v>48</v>
      </c>
      <c r="G157">
        <f>SUM(B157:F157)</f>
        <v>222</v>
      </c>
    </row>
    <row r="158" spans="1:7" x14ac:dyDescent="0.25">
      <c r="A158" s="19" t="s">
        <v>345</v>
      </c>
      <c r="B158">
        <f>SUM(B147:B157)</f>
        <v>219</v>
      </c>
      <c r="C158">
        <f>SUM(C147:C157)</f>
        <v>296</v>
      </c>
      <c r="D158">
        <f t="shared" ref="D158" si="1">SUM(D147:D157)</f>
        <v>749</v>
      </c>
      <c r="E158">
        <f t="shared" ref="E158" si="2">SUM(E147:E157)</f>
        <v>664</v>
      </c>
      <c r="F158">
        <f t="shared" ref="F158" si="3">SUM(F147:F157)</f>
        <v>526</v>
      </c>
      <c r="G158">
        <f>SUM(B158:F158)</f>
        <v>2454</v>
      </c>
    </row>
    <row r="159" spans="1:7" x14ac:dyDescent="0.25">
      <c r="B159" s="7">
        <f>B158/G158</f>
        <v>8.9242053789731046E-2</v>
      </c>
      <c r="C159" s="7">
        <f>C158/G158</f>
        <v>0.12061939690301549</v>
      </c>
      <c r="D159" s="7">
        <f>D158/G158</f>
        <v>0.30521597392013039</v>
      </c>
      <c r="E159" s="7">
        <f>E158/G158</f>
        <v>0.27057864710676449</v>
      </c>
      <c r="F159" s="9">
        <f>F158/G158</f>
        <v>0.21434392828035859</v>
      </c>
    </row>
    <row r="160" spans="1:7" x14ac:dyDescent="0.25">
      <c r="B160" s="7">
        <f>B157/G157</f>
        <v>9.0090090090090086E-2</v>
      </c>
      <c r="C160" s="7">
        <f>C157/G157</f>
        <v>0.1036036036036036</v>
      </c>
      <c r="D160" s="7">
        <f>D157/G157</f>
        <v>0.35135135135135137</v>
      </c>
      <c r="E160" s="7">
        <f>E157/G157</f>
        <v>0.23873873873873874</v>
      </c>
      <c r="F160" s="7">
        <f>F157/G157</f>
        <v>0.21621621621621623</v>
      </c>
    </row>
    <row r="163" spans="1:3" ht="15.75" thickBot="1" x14ac:dyDescent="0.3">
      <c r="A163" t="s">
        <v>406</v>
      </c>
    </row>
    <row r="164" spans="1:3" ht="60.75" thickBot="1" x14ac:dyDescent="0.3">
      <c r="A164" s="20" t="s">
        <v>375</v>
      </c>
      <c r="B164" s="20" t="s">
        <v>376</v>
      </c>
      <c r="C164" s="21" t="s">
        <v>377</v>
      </c>
    </row>
    <row r="165" spans="1:3" ht="16.5" thickBot="1" x14ac:dyDescent="0.3">
      <c r="A165" s="22" t="s">
        <v>401</v>
      </c>
      <c r="B165" s="22">
        <v>4</v>
      </c>
      <c r="C165" s="23">
        <f>(B158*4)</f>
        <v>876</v>
      </c>
    </row>
    <row r="166" spans="1:3" ht="16.5" thickBot="1" x14ac:dyDescent="0.3">
      <c r="A166" s="22" t="s">
        <v>402</v>
      </c>
      <c r="B166" s="22">
        <v>3</v>
      </c>
      <c r="C166" s="23">
        <f>(C158*3)</f>
        <v>888</v>
      </c>
    </row>
    <row r="167" spans="1:3" ht="16.5" thickBot="1" x14ac:dyDescent="0.3">
      <c r="A167" s="22" t="s">
        <v>403</v>
      </c>
      <c r="B167" s="22">
        <v>2</v>
      </c>
      <c r="C167" s="23">
        <f>(D158*2)</f>
        <v>1498</v>
      </c>
    </row>
    <row r="168" spans="1:3" ht="16.5" thickBot="1" x14ac:dyDescent="0.3">
      <c r="A168" s="22" t="s">
        <v>404</v>
      </c>
      <c r="B168" s="22">
        <v>1</v>
      </c>
      <c r="C168" s="23">
        <f>(E158*1)</f>
        <v>664</v>
      </c>
    </row>
    <row r="169" spans="1:3" ht="16.5" thickBot="1" x14ac:dyDescent="0.3">
      <c r="A169" s="22" t="s">
        <v>405</v>
      </c>
      <c r="B169" s="22">
        <v>0</v>
      </c>
      <c r="C169" s="23">
        <f>(F158*0)</f>
        <v>0</v>
      </c>
    </row>
    <row r="170" spans="1:3" ht="16.5" thickBot="1" x14ac:dyDescent="0.3">
      <c r="A170" s="125" t="s">
        <v>378</v>
      </c>
      <c r="B170" s="126"/>
      <c r="C170" s="23">
        <f>SUM(C165:C169)</f>
        <v>3926</v>
      </c>
    </row>
    <row r="171" spans="1:3" ht="16.5" thickBot="1" x14ac:dyDescent="0.3">
      <c r="A171" s="125" t="s">
        <v>379</v>
      </c>
      <c r="B171" s="126"/>
      <c r="C171" s="23">
        <v>2454</v>
      </c>
    </row>
    <row r="172" spans="1:3" ht="16.5" thickBot="1" x14ac:dyDescent="0.3">
      <c r="A172" s="125" t="s">
        <v>380</v>
      </c>
      <c r="B172" s="126"/>
      <c r="C172" s="29">
        <f>C170/C171</f>
        <v>1.599837000814996</v>
      </c>
    </row>
    <row r="174" spans="1:3" ht="15.75" thickBot="1" x14ac:dyDescent="0.3">
      <c r="A174" t="s">
        <v>407</v>
      </c>
    </row>
    <row r="175" spans="1:3" ht="26.25" customHeight="1" thickBot="1" x14ac:dyDescent="0.3">
      <c r="A175" s="24" t="s">
        <v>388</v>
      </c>
      <c r="B175" s="25" t="s">
        <v>389</v>
      </c>
    </row>
    <row r="176" spans="1:3" ht="48" thickBot="1" x14ac:dyDescent="0.3">
      <c r="A176" s="27" t="s">
        <v>390</v>
      </c>
      <c r="B176" s="28" t="s">
        <v>391</v>
      </c>
    </row>
    <row r="177" spans="1:3" ht="48" thickBot="1" x14ac:dyDescent="0.3">
      <c r="A177" s="26" t="s">
        <v>392</v>
      </c>
      <c r="B177" s="34" t="s">
        <v>393</v>
      </c>
    </row>
    <row r="178" spans="1:3" ht="48" thickBot="1" x14ac:dyDescent="0.3">
      <c r="A178" s="27" t="s">
        <v>394</v>
      </c>
      <c r="B178" s="28" t="s">
        <v>395</v>
      </c>
    </row>
    <row r="179" spans="1:3" ht="48" thickBot="1" x14ac:dyDescent="0.3">
      <c r="A179" s="35" t="s">
        <v>396</v>
      </c>
      <c r="B179" s="36" t="s">
        <v>397</v>
      </c>
    </row>
    <row r="180" spans="1:3" ht="16.5" thickBot="1" x14ac:dyDescent="0.3">
      <c r="A180" s="27" t="s">
        <v>398</v>
      </c>
      <c r="B180" s="28" t="s">
        <v>399</v>
      </c>
    </row>
    <row r="184" spans="1:3" x14ac:dyDescent="0.25">
      <c r="A184" t="s">
        <v>408</v>
      </c>
    </row>
    <row r="185" spans="1:3" x14ac:dyDescent="0.25">
      <c r="A185" t="s">
        <v>409</v>
      </c>
      <c r="B185" t="s">
        <v>343</v>
      </c>
      <c r="C185" t="s">
        <v>340</v>
      </c>
    </row>
    <row r="186" spans="1:3" x14ac:dyDescent="0.25">
      <c r="A186" s="1" t="s">
        <v>355</v>
      </c>
      <c r="B186">
        <v>152</v>
      </c>
      <c r="C186" s="9">
        <f>B186/B188</f>
        <v>0.67555555555555558</v>
      </c>
    </row>
    <row r="187" spans="1:3" x14ac:dyDescent="0.25">
      <c r="A187" s="1" t="s">
        <v>357</v>
      </c>
      <c r="B187">
        <v>73</v>
      </c>
      <c r="C187" s="9">
        <f>B187/B188</f>
        <v>0.32444444444444442</v>
      </c>
    </row>
    <row r="188" spans="1:3" x14ac:dyDescent="0.25">
      <c r="A188" s="1" t="s">
        <v>345</v>
      </c>
      <c r="B188">
        <f>SUM(B186:B187)</f>
        <v>225</v>
      </c>
    </row>
    <row r="201" spans="1:3" x14ac:dyDescent="0.25">
      <c r="A201" t="s">
        <v>410</v>
      </c>
    </row>
    <row r="202" spans="1:3" x14ac:dyDescent="0.25">
      <c r="A202" t="s">
        <v>411</v>
      </c>
      <c r="B202" t="s">
        <v>343</v>
      </c>
      <c r="C202" t="s">
        <v>340</v>
      </c>
    </row>
    <row r="203" spans="1:3" x14ac:dyDescent="0.25">
      <c r="A203" s="1" t="s">
        <v>355</v>
      </c>
      <c r="B203">
        <v>22</v>
      </c>
      <c r="C203" s="9">
        <f>B203/B205</f>
        <v>9.8214285714285712E-2</v>
      </c>
    </row>
    <row r="204" spans="1:3" x14ac:dyDescent="0.25">
      <c r="A204" s="1" t="s">
        <v>357</v>
      </c>
      <c r="B204">
        <v>202</v>
      </c>
      <c r="C204" s="9">
        <f>B204/B205</f>
        <v>0.9017857142857143</v>
      </c>
    </row>
    <row r="205" spans="1:3" x14ac:dyDescent="0.25">
      <c r="A205" s="1" t="s">
        <v>345</v>
      </c>
      <c r="B205">
        <f>SUM(B203:B204)</f>
        <v>224</v>
      </c>
    </row>
    <row r="216" spans="1:3" x14ac:dyDescent="0.25">
      <c r="A216" t="s">
        <v>412</v>
      </c>
    </row>
    <row r="217" spans="1:3" x14ac:dyDescent="0.25">
      <c r="A217" t="s">
        <v>517</v>
      </c>
      <c r="B217" t="s">
        <v>343</v>
      </c>
      <c r="C217" t="s">
        <v>340</v>
      </c>
    </row>
    <row r="218" spans="1:3" x14ac:dyDescent="0.25">
      <c r="A218" s="1" t="s">
        <v>413</v>
      </c>
      <c r="B218">
        <v>120</v>
      </c>
      <c r="C218" s="8">
        <f>B218/B223</f>
        <v>0.6</v>
      </c>
    </row>
    <row r="219" spans="1:3" x14ac:dyDescent="0.25">
      <c r="A219" s="1" t="s">
        <v>414</v>
      </c>
      <c r="B219">
        <v>3</v>
      </c>
      <c r="C219" s="8">
        <v>0.02</v>
      </c>
    </row>
    <row r="220" spans="1:3" x14ac:dyDescent="0.25">
      <c r="A220" s="1" t="s">
        <v>415</v>
      </c>
      <c r="B220">
        <v>29</v>
      </c>
      <c r="C220" s="8">
        <v>0.14000000000000001</v>
      </c>
    </row>
    <row r="221" spans="1:3" ht="25.5" x14ac:dyDescent="0.25">
      <c r="A221" s="1" t="s">
        <v>416</v>
      </c>
      <c r="B221">
        <v>9</v>
      </c>
      <c r="C221" s="8">
        <v>0.05</v>
      </c>
    </row>
    <row r="222" spans="1:3" x14ac:dyDescent="0.25">
      <c r="A222" s="37" t="s">
        <v>417</v>
      </c>
      <c r="B222">
        <v>39</v>
      </c>
      <c r="C222" s="8">
        <v>0.19</v>
      </c>
    </row>
    <row r="223" spans="1:3" x14ac:dyDescent="0.25">
      <c r="A223" s="1" t="s">
        <v>345</v>
      </c>
      <c r="B223">
        <f>SUM(B218:B222)</f>
        <v>200</v>
      </c>
    </row>
    <row r="225" spans="1:6" x14ac:dyDescent="0.25">
      <c r="A225" s="37" t="s">
        <v>418</v>
      </c>
    </row>
    <row r="226" spans="1:6" x14ac:dyDescent="0.25">
      <c r="A226" s="1" t="s">
        <v>419</v>
      </c>
    </row>
    <row r="227" spans="1:6" x14ac:dyDescent="0.25">
      <c r="A227" s="1" t="s">
        <v>420</v>
      </c>
    </row>
    <row r="228" spans="1:6" x14ac:dyDescent="0.25">
      <c r="A228" s="1" t="s">
        <v>421</v>
      </c>
    </row>
    <row r="229" spans="1:6" x14ac:dyDescent="0.25">
      <c r="A229" s="1" t="s">
        <v>422</v>
      </c>
    </row>
    <row r="230" spans="1:6" x14ac:dyDescent="0.25">
      <c r="A230" s="1" t="s">
        <v>423</v>
      </c>
    </row>
    <row r="231" spans="1:6" x14ac:dyDescent="0.25">
      <c r="A231" s="1" t="s">
        <v>424</v>
      </c>
    </row>
    <row r="232" spans="1:6" x14ac:dyDescent="0.25">
      <c r="A232" s="1" t="s">
        <v>425</v>
      </c>
    </row>
    <row r="233" spans="1:6" x14ac:dyDescent="0.25">
      <c r="A233" s="1" t="s">
        <v>335</v>
      </c>
    </row>
    <row r="236" spans="1:6" ht="44.25" customHeight="1" x14ac:dyDescent="0.25">
      <c r="A236" t="s">
        <v>431</v>
      </c>
    </row>
    <row r="237" spans="1:6" ht="41.25" customHeight="1" x14ac:dyDescent="0.25">
      <c r="A237" s="15" t="s">
        <v>432</v>
      </c>
      <c r="B237" s="16" t="s">
        <v>426</v>
      </c>
      <c r="C237" s="17" t="s">
        <v>427</v>
      </c>
      <c r="D237" s="17" t="s">
        <v>428</v>
      </c>
      <c r="E237" s="16" t="s">
        <v>429</v>
      </c>
      <c r="F237" s="17" t="s">
        <v>430</v>
      </c>
    </row>
    <row r="238" spans="1:6" x14ac:dyDescent="0.25">
      <c r="A238" s="18" t="s">
        <v>316</v>
      </c>
      <c r="B238">
        <v>28</v>
      </c>
      <c r="C238">
        <v>46</v>
      </c>
      <c r="D238" s="42">
        <v>85</v>
      </c>
      <c r="E238">
        <v>51</v>
      </c>
      <c r="F238">
        <v>15</v>
      </c>
    </row>
    <row r="239" spans="1:6" ht="26.25" x14ac:dyDescent="0.25">
      <c r="A239" s="18" t="s">
        <v>63</v>
      </c>
      <c r="B239">
        <v>35</v>
      </c>
      <c r="C239">
        <v>47</v>
      </c>
      <c r="D239">
        <v>79</v>
      </c>
      <c r="E239">
        <v>51</v>
      </c>
      <c r="F239">
        <v>15</v>
      </c>
    </row>
    <row r="240" spans="1:6" x14ac:dyDescent="0.25">
      <c r="A240" s="18" t="s">
        <v>68</v>
      </c>
      <c r="B240">
        <v>48</v>
      </c>
      <c r="C240">
        <v>33</v>
      </c>
      <c r="D240">
        <v>66</v>
      </c>
      <c r="E240">
        <v>52</v>
      </c>
      <c r="F240">
        <v>28</v>
      </c>
    </row>
    <row r="241" spans="1:7" ht="26.25" x14ac:dyDescent="0.25">
      <c r="A241" s="18" t="s">
        <v>69</v>
      </c>
      <c r="B241">
        <v>50</v>
      </c>
      <c r="C241">
        <v>39</v>
      </c>
      <c r="D241">
        <v>69</v>
      </c>
      <c r="E241">
        <v>42</v>
      </c>
      <c r="F241">
        <v>27</v>
      </c>
    </row>
    <row r="242" spans="1:7" ht="24.75" customHeight="1" x14ac:dyDescent="0.25">
      <c r="A242" s="18" t="s">
        <v>70</v>
      </c>
      <c r="B242">
        <v>38</v>
      </c>
      <c r="C242">
        <v>40</v>
      </c>
      <c r="D242">
        <v>62</v>
      </c>
      <c r="E242" s="42">
        <v>52</v>
      </c>
      <c r="F242">
        <v>33</v>
      </c>
    </row>
    <row r="243" spans="1:7" x14ac:dyDescent="0.25">
      <c r="A243" s="18" t="s">
        <v>71</v>
      </c>
      <c r="B243" s="42">
        <v>110</v>
      </c>
      <c r="C243">
        <v>62</v>
      </c>
      <c r="D243">
        <v>33</v>
      </c>
      <c r="E243">
        <v>18</v>
      </c>
      <c r="F243">
        <v>3</v>
      </c>
    </row>
    <row r="244" spans="1:7" x14ac:dyDescent="0.25">
      <c r="A244" s="18" t="s">
        <v>72</v>
      </c>
      <c r="B244">
        <v>80</v>
      </c>
      <c r="C244">
        <v>61</v>
      </c>
      <c r="D244">
        <v>51</v>
      </c>
      <c r="E244">
        <v>25</v>
      </c>
      <c r="F244">
        <v>9</v>
      </c>
    </row>
    <row r="245" spans="1:7" ht="26.25" x14ac:dyDescent="0.25">
      <c r="A245" s="18" t="s">
        <v>73</v>
      </c>
      <c r="B245">
        <v>68</v>
      </c>
      <c r="C245" s="42">
        <v>62</v>
      </c>
      <c r="D245">
        <v>55</v>
      </c>
      <c r="E245">
        <v>32</v>
      </c>
      <c r="F245">
        <v>10</v>
      </c>
    </row>
    <row r="246" spans="1:7" x14ac:dyDescent="0.25">
      <c r="A246" s="18" t="s">
        <v>74</v>
      </c>
      <c r="B246">
        <v>48</v>
      </c>
      <c r="C246">
        <v>60</v>
      </c>
      <c r="D246">
        <v>60</v>
      </c>
      <c r="E246">
        <v>40</v>
      </c>
      <c r="F246">
        <v>16</v>
      </c>
    </row>
    <row r="247" spans="1:7" x14ac:dyDescent="0.25">
      <c r="A247" s="18" t="s">
        <v>75</v>
      </c>
      <c r="B247">
        <v>51</v>
      </c>
      <c r="C247">
        <v>62</v>
      </c>
      <c r="D247">
        <v>64</v>
      </c>
      <c r="E247">
        <v>36</v>
      </c>
      <c r="F247">
        <v>14</v>
      </c>
    </row>
    <row r="248" spans="1:7" ht="26.25" x14ac:dyDescent="0.25">
      <c r="A248" s="18" t="s">
        <v>76</v>
      </c>
      <c r="B248">
        <v>34</v>
      </c>
      <c r="C248" s="42">
        <v>64</v>
      </c>
      <c r="D248">
        <v>71</v>
      </c>
      <c r="E248">
        <v>39</v>
      </c>
      <c r="F248">
        <v>19</v>
      </c>
    </row>
    <row r="249" spans="1:7" x14ac:dyDescent="0.25">
      <c r="A249" s="18" t="s">
        <v>77</v>
      </c>
      <c r="B249">
        <v>61</v>
      </c>
      <c r="C249">
        <v>52</v>
      </c>
      <c r="D249">
        <v>65</v>
      </c>
      <c r="E249">
        <v>37</v>
      </c>
      <c r="F249">
        <v>12</v>
      </c>
    </row>
    <row r="250" spans="1:7" x14ac:dyDescent="0.25">
      <c r="A250" s="18" t="s">
        <v>78</v>
      </c>
      <c r="B250" s="42">
        <v>102</v>
      </c>
      <c r="C250">
        <v>54</v>
      </c>
      <c r="D250">
        <v>39</v>
      </c>
      <c r="E250">
        <v>20</v>
      </c>
      <c r="F250">
        <v>12</v>
      </c>
    </row>
    <row r="251" spans="1:7" ht="26.25" x14ac:dyDescent="0.25">
      <c r="A251" s="18" t="s">
        <v>79</v>
      </c>
      <c r="B251">
        <v>49</v>
      </c>
      <c r="C251">
        <v>61</v>
      </c>
      <c r="D251">
        <v>63</v>
      </c>
      <c r="E251">
        <v>34</v>
      </c>
      <c r="F251">
        <v>18</v>
      </c>
    </row>
    <row r="252" spans="1:7" x14ac:dyDescent="0.25">
      <c r="A252" s="18" t="s">
        <v>80</v>
      </c>
      <c r="B252">
        <v>49</v>
      </c>
      <c r="C252">
        <v>56</v>
      </c>
      <c r="D252">
        <v>58</v>
      </c>
      <c r="E252">
        <v>39</v>
      </c>
      <c r="F252">
        <v>25</v>
      </c>
    </row>
    <row r="253" spans="1:7" x14ac:dyDescent="0.25">
      <c r="A253" s="19" t="s">
        <v>345</v>
      </c>
      <c r="B253">
        <f>SUM(B238:B252)</f>
        <v>851</v>
      </c>
      <c r="C253">
        <f>SUM(C238:C252)</f>
        <v>799</v>
      </c>
      <c r="D253">
        <f t="shared" ref="D253" si="4">SUM(D238:D252)</f>
        <v>920</v>
      </c>
      <c r="E253">
        <f t="shared" ref="E253" si="5">SUM(E238:E252)</f>
        <v>568</v>
      </c>
      <c r="F253">
        <f t="shared" ref="F253" si="6">SUM(F238:F252)</f>
        <v>256</v>
      </c>
      <c r="G253">
        <f>SUM(B253:F253)</f>
        <v>3394</v>
      </c>
    </row>
    <row r="254" spans="1:7" x14ac:dyDescent="0.25">
      <c r="B254" s="7">
        <f>B253/G253</f>
        <v>0.25073659398939302</v>
      </c>
      <c r="C254" s="7">
        <f>C253/G253</f>
        <v>0.23541543901001769</v>
      </c>
      <c r="D254" s="7">
        <f>D253/G253</f>
        <v>0.27106658809664114</v>
      </c>
      <c r="E254" s="7">
        <f>E253/G253</f>
        <v>0.16735415439010018</v>
      </c>
      <c r="F254" s="9">
        <f>F253/G253</f>
        <v>7.5427224513847965E-2</v>
      </c>
    </row>
    <row r="259" spans="1:3" ht="15.75" thickBot="1" x14ac:dyDescent="0.3">
      <c r="A259" t="s">
        <v>433</v>
      </c>
    </row>
    <row r="260" spans="1:3" ht="60.75" thickBot="1" x14ac:dyDescent="0.3">
      <c r="A260" s="20" t="s">
        <v>375</v>
      </c>
      <c r="B260" s="20" t="s">
        <v>376</v>
      </c>
      <c r="C260" s="21" t="s">
        <v>377</v>
      </c>
    </row>
    <row r="261" spans="1:3" ht="16.5" thickBot="1" x14ac:dyDescent="0.3">
      <c r="A261" s="22" t="s">
        <v>434</v>
      </c>
      <c r="B261" s="22">
        <v>4</v>
      </c>
      <c r="C261" s="23">
        <f>(B253*4)</f>
        <v>3404</v>
      </c>
    </row>
    <row r="262" spans="1:3" ht="16.5" thickBot="1" x14ac:dyDescent="0.3">
      <c r="A262" s="22" t="s">
        <v>435</v>
      </c>
      <c r="B262" s="22">
        <v>3</v>
      </c>
      <c r="C262" s="23">
        <f>(C253*3)</f>
        <v>2397</v>
      </c>
    </row>
    <row r="263" spans="1:3" ht="16.5" thickBot="1" x14ac:dyDescent="0.3">
      <c r="A263" s="22" t="s">
        <v>436</v>
      </c>
      <c r="B263" s="22">
        <v>2</v>
      </c>
      <c r="C263" s="23">
        <f>(D253*2)</f>
        <v>1840</v>
      </c>
    </row>
    <row r="264" spans="1:3" ht="16.5" thickBot="1" x14ac:dyDescent="0.3">
      <c r="A264" s="22" t="s">
        <v>437</v>
      </c>
      <c r="B264" s="22">
        <v>1</v>
      </c>
      <c r="C264" s="23">
        <f>(E253*1)</f>
        <v>568</v>
      </c>
    </row>
    <row r="265" spans="1:3" ht="16.5" thickBot="1" x14ac:dyDescent="0.3">
      <c r="A265" s="22" t="s">
        <v>438</v>
      </c>
      <c r="B265" s="22">
        <v>0</v>
      </c>
      <c r="C265" s="23">
        <f>(F253*0)</f>
        <v>0</v>
      </c>
    </row>
    <row r="266" spans="1:3" ht="16.5" thickBot="1" x14ac:dyDescent="0.3">
      <c r="A266" s="125" t="s">
        <v>378</v>
      </c>
      <c r="B266" s="126"/>
      <c r="C266" s="23">
        <f>SUM(C261:C265)</f>
        <v>8209</v>
      </c>
    </row>
    <row r="267" spans="1:3" ht="16.5" thickBot="1" x14ac:dyDescent="0.3">
      <c r="A267" s="125" t="s">
        <v>379</v>
      </c>
      <c r="B267" s="126"/>
      <c r="C267" s="23">
        <v>3394</v>
      </c>
    </row>
    <row r="268" spans="1:3" ht="16.5" thickBot="1" x14ac:dyDescent="0.3">
      <c r="A268" s="125" t="s">
        <v>380</v>
      </c>
      <c r="B268" s="126"/>
      <c r="C268" s="29">
        <f>C266/C267</f>
        <v>2.4186800235710075</v>
      </c>
    </row>
    <row r="271" spans="1:3" ht="15.75" thickBot="1" x14ac:dyDescent="0.3">
      <c r="A271" t="s">
        <v>439</v>
      </c>
    </row>
    <row r="272" spans="1:3" ht="32.25" thickBot="1" x14ac:dyDescent="0.3">
      <c r="A272" s="24" t="s">
        <v>388</v>
      </c>
      <c r="B272" s="25" t="s">
        <v>389</v>
      </c>
    </row>
    <row r="273" spans="1:7" ht="48" thickBot="1" x14ac:dyDescent="0.3">
      <c r="A273" s="27" t="s">
        <v>440</v>
      </c>
      <c r="B273" s="28" t="s">
        <v>391</v>
      </c>
    </row>
    <row r="274" spans="1:7" ht="48" thickBot="1" x14ac:dyDescent="0.3">
      <c r="A274" s="27" t="s">
        <v>485</v>
      </c>
      <c r="B274" s="34" t="s">
        <v>393</v>
      </c>
    </row>
    <row r="275" spans="1:7" ht="48" thickBot="1" x14ac:dyDescent="0.3">
      <c r="A275" s="43" t="s">
        <v>486</v>
      </c>
      <c r="B275" s="44" t="s">
        <v>395</v>
      </c>
    </row>
    <row r="276" spans="1:7" s="45" customFormat="1" ht="48" thickBot="1" x14ac:dyDescent="0.3">
      <c r="A276" s="27" t="s">
        <v>487</v>
      </c>
      <c r="B276" s="28" t="s">
        <v>397</v>
      </c>
    </row>
    <row r="277" spans="1:7" ht="16.5" thickBot="1" x14ac:dyDescent="0.3">
      <c r="A277" s="27" t="s">
        <v>488</v>
      </c>
      <c r="B277" s="28" t="s">
        <v>399</v>
      </c>
    </row>
    <row r="281" spans="1:7" x14ac:dyDescent="0.25">
      <c r="A281" t="s">
        <v>449</v>
      </c>
    </row>
    <row r="282" spans="1:7" ht="93" customHeight="1" x14ac:dyDescent="0.25">
      <c r="A282" s="49" t="s">
        <v>450</v>
      </c>
      <c r="B282" s="51" t="s">
        <v>426</v>
      </c>
      <c r="C282" s="52" t="s">
        <v>427</v>
      </c>
      <c r="D282" s="52" t="s">
        <v>428</v>
      </c>
      <c r="E282" s="53" t="s">
        <v>429</v>
      </c>
      <c r="F282" s="54" t="s">
        <v>430</v>
      </c>
    </row>
    <row r="283" spans="1:7" ht="26.25" x14ac:dyDescent="0.25">
      <c r="A283" s="48" t="s">
        <v>452</v>
      </c>
      <c r="B283" s="55"/>
      <c r="C283" s="56"/>
      <c r="D283" s="56"/>
      <c r="E283" s="57"/>
      <c r="F283" s="58"/>
    </row>
    <row r="284" spans="1:7" x14ac:dyDescent="0.25">
      <c r="A284" s="18" t="s">
        <v>316</v>
      </c>
      <c r="B284">
        <v>28</v>
      </c>
      <c r="C284">
        <v>46</v>
      </c>
      <c r="D284" s="50">
        <v>85</v>
      </c>
      <c r="E284">
        <v>51</v>
      </c>
      <c r="F284">
        <v>15</v>
      </c>
    </row>
    <row r="285" spans="1:7" ht="26.25" x14ac:dyDescent="0.25">
      <c r="A285" s="18" t="s">
        <v>63</v>
      </c>
      <c r="B285">
        <v>35</v>
      </c>
      <c r="C285">
        <v>47</v>
      </c>
      <c r="D285">
        <v>79</v>
      </c>
      <c r="E285">
        <v>51</v>
      </c>
      <c r="F285">
        <v>15</v>
      </c>
    </row>
    <row r="286" spans="1:7" x14ac:dyDescent="0.25">
      <c r="A286" s="19" t="s">
        <v>451</v>
      </c>
      <c r="B286">
        <f>SUM(B283:B285)</f>
        <v>63</v>
      </c>
      <c r="C286">
        <f>SUM(C283:C285)</f>
        <v>93</v>
      </c>
      <c r="D286">
        <f>SUM(D283:D285)</f>
        <v>164</v>
      </c>
      <c r="E286">
        <f>SUM(E283:E285)</f>
        <v>102</v>
      </c>
      <c r="F286">
        <f>SUM(F283:F285)</f>
        <v>30</v>
      </c>
    </row>
    <row r="287" spans="1:7" x14ac:dyDescent="0.25">
      <c r="B287" s="9">
        <v>0.14000000000000001</v>
      </c>
      <c r="C287" s="9">
        <v>0.21</v>
      </c>
      <c r="D287" s="9">
        <v>0.36</v>
      </c>
      <c r="E287" s="9">
        <v>0.22</v>
      </c>
      <c r="F287" s="9">
        <v>7.0000000000000007E-2</v>
      </c>
      <c r="G287">
        <f>SUM(B286:F286)</f>
        <v>452</v>
      </c>
    </row>
    <row r="288" spans="1:7" x14ac:dyDescent="0.25">
      <c r="B288">
        <v>14</v>
      </c>
      <c r="C288">
        <v>21</v>
      </c>
      <c r="D288">
        <v>36</v>
      </c>
      <c r="E288">
        <v>22</v>
      </c>
      <c r="F288">
        <v>7</v>
      </c>
    </row>
    <row r="289" spans="1:3" x14ac:dyDescent="0.25">
      <c r="B289" s="10"/>
    </row>
    <row r="293" spans="1:3" ht="15.75" thickBot="1" x14ac:dyDescent="0.3">
      <c r="A293" t="s">
        <v>453</v>
      </c>
    </row>
    <row r="294" spans="1:3" ht="60.75" thickBot="1" x14ac:dyDescent="0.3">
      <c r="A294" s="20" t="s">
        <v>375</v>
      </c>
      <c r="B294" s="20" t="s">
        <v>376</v>
      </c>
      <c r="C294" s="21" t="s">
        <v>377</v>
      </c>
    </row>
    <row r="295" spans="1:3" ht="16.5" thickBot="1" x14ac:dyDescent="0.3">
      <c r="A295" s="22" t="s">
        <v>454</v>
      </c>
      <c r="B295" s="22">
        <v>4</v>
      </c>
      <c r="C295" s="23">
        <f>(B286*4)</f>
        <v>252</v>
      </c>
    </row>
    <row r="296" spans="1:3" ht="16.5" thickBot="1" x14ac:dyDescent="0.3">
      <c r="A296" s="22" t="s">
        <v>455</v>
      </c>
      <c r="B296" s="22">
        <v>3</v>
      </c>
      <c r="C296" s="23">
        <f>(C286*3)</f>
        <v>279</v>
      </c>
    </row>
    <row r="297" spans="1:3" ht="16.5" thickBot="1" x14ac:dyDescent="0.3">
      <c r="A297" s="22" t="s">
        <v>456</v>
      </c>
      <c r="B297" s="22">
        <v>2</v>
      </c>
      <c r="C297" s="23">
        <f>(D286*2)</f>
        <v>328</v>
      </c>
    </row>
    <row r="298" spans="1:3" ht="16.5" thickBot="1" x14ac:dyDescent="0.3">
      <c r="A298" s="22" t="s">
        <v>457</v>
      </c>
      <c r="B298" s="22">
        <v>1</v>
      </c>
      <c r="C298" s="23">
        <f>(E286*1)</f>
        <v>102</v>
      </c>
    </row>
    <row r="299" spans="1:3" ht="16.5" thickBot="1" x14ac:dyDescent="0.3">
      <c r="A299" s="22" t="s">
        <v>458</v>
      </c>
      <c r="B299" s="22">
        <v>0</v>
      </c>
      <c r="C299" s="23">
        <f>(F286*0)</f>
        <v>0</v>
      </c>
    </row>
    <row r="300" spans="1:3" ht="16.5" thickBot="1" x14ac:dyDescent="0.3">
      <c r="A300" s="125" t="s">
        <v>378</v>
      </c>
      <c r="B300" s="126"/>
      <c r="C300" s="23">
        <f>SUM(C295:C299)</f>
        <v>961</v>
      </c>
    </row>
    <row r="301" spans="1:3" ht="16.5" thickBot="1" x14ac:dyDescent="0.3">
      <c r="A301" s="125" t="s">
        <v>379</v>
      </c>
      <c r="B301" s="126"/>
      <c r="C301" s="23">
        <v>452</v>
      </c>
    </row>
    <row r="302" spans="1:3" ht="16.5" thickBot="1" x14ac:dyDescent="0.3">
      <c r="A302" s="125" t="s">
        <v>380</v>
      </c>
      <c r="B302" s="126"/>
      <c r="C302" s="29">
        <f>C300/C301</f>
        <v>2.1261061946902653</v>
      </c>
    </row>
    <row r="306" spans="1:6" ht="15.75" thickBot="1" x14ac:dyDescent="0.3">
      <c r="A306" t="s">
        <v>459</v>
      </c>
    </row>
    <row r="307" spans="1:6" ht="32.25" thickBot="1" x14ac:dyDescent="0.3">
      <c r="A307" s="24" t="s">
        <v>388</v>
      </c>
      <c r="B307" s="25" t="s">
        <v>389</v>
      </c>
    </row>
    <row r="308" spans="1:6" ht="48" thickBot="1" x14ac:dyDescent="0.3">
      <c r="A308" s="27" t="s">
        <v>440</v>
      </c>
      <c r="B308" s="28" t="s">
        <v>391</v>
      </c>
    </row>
    <row r="309" spans="1:6" ht="48" thickBot="1" x14ac:dyDescent="0.3">
      <c r="A309" s="27" t="s">
        <v>485</v>
      </c>
      <c r="B309" s="34" t="s">
        <v>393</v>
      </c>
    </row>
    <row r="310" spans="1:6" ht="48" thickBot="1" x14ac:dyDescent="0.3">
      <c r="A310" s="59" t="s">
        <v>486</v>
      </c>
      <c r="B310" s="60" t="s">
        <v>395</v>
      </c>
    </row>
    <row r="311" spans="1:6" ht="48" thickBot="1" x14ac:dyDescent="0.3">
      <c r="A311" s="27" t="s">
        <v>487</v>
      </c>
      <c r="B311" s="28" t="s">
        <v>397</v>
      </c>
    </row>
    <row r="312" spans="1:6" ht="16.5" thickBot="1" x14ac:dyDescent="0.3">
      <c r="A312" s="27" t="s">
        <v>488</v>
      </c>
      <c r="B312" s="28" t="s">
        <v>399</v>
      </c>
    </row>
    <row r="318" spans="1:6" x14ac:dyDescent="0.25">
      <c r="A318" t="s">
        <v>491</v>
      </c>
    </row>
    <row r="319" spans="1:6" ht="114.75" x14ac:dyDescent="0.25">
      <c r="A319" s="49" t="s">
        <v>489</v>
      </c>
      <c r="B319" s="51" t="s">
        <v>426</v>
      </c>
      <c r="C319" s="52" t="s">
        <v>427</v>
      </c>
      <c r="D319" s="52" t="s">
        <v>428</v>
      </c>
      <c r="E319" s="53" t="s">
        <v>429</v>
      </c>
      <c r="F319" s="54" t="s">
        <v>430</v>
      </c>
    </row>
    <row r="320" spans="1:6" ht="26.25" x14ac:dyDescent="0.25">
      <c r="A320" s="48" t="s">
        <v>490</v>
      </c>
      <c r="B320" s="55"/>
      <c r="C320" s="56"/>
      <c r="D320" s="56"/>
      <c r="E320" s="57"/>
      <c r="F320" s="58"/>
    </row>
    <row r="321" spans="1:7" x14ac:dyDescent="0.25">
      <c r="A321" s="18" t="s">
        <v>68</v>
      </c>
      <c r="B321">
        <v>48</v>
      </c>
      <c r="C321">
        <v>33</v>
      </c>
      <c r="D321">
        <v>66</v>
      </c>
      <c r="E321">
        <v>52</v>
      </c>
      <c r="F321">
        <v>28</v>
      </c>
    </row>
    <row r="322" spans="1:7" ht="26.25" x14ac:dyDescent="0.25">
      <c r="A322" s="18" t="s">
        <v>69</v>
      </c>
      <c r="B322">
        <v>50</v>
      </c>
      <c r="C322">
        <v>39</v>
      </c>
      <c r="D322">
        <v>69</v>
      </c>
      <c r="E322">
        <v>42</v>
      </c>
      <c r="F322">
        <v>27</v>
      </c>
    </row>
    <row r="323" spans="1:7" ht="26.25" x14ac:dyDescent="0.25">
      <c r="A323" s="18" t="s">
        <v>70</v>
      </c>
      <c r="B323">
        <v>38</v>
      </c>
      <c r="C323">
        <v>40</v>
      </c>
      <c r="D323">
        <v>62</v>
      </c>
      <c r="E323" s="45">
        <v>52</v>
      </c>
      <c r="F323">
        <v>33</v>
      </c>
    </row>
    <row r="324" spans="1:7" x14ac:dyDescent="0.25">
      <c r="A324" s="19" t="s">
        <v>451</v>
      </c>
      <c r="B324">
        <f>SUM(B320:B323)</f>
        <v>136</v>
      </c>
      <c r="C324">
        <f>SUM(C320:C323)</f>
        <v>112</v>
      </c>
      <c r="D324">
        <f>SUM(D320:D323)</f>
        <v>197</v>
      </c>
      <c r="E324">
        <f>SUM(E320:E323)</f>
        <v>146</v>
      </c>
      <c r="F324">
        <f>SUM(F320:F323)</f>
        <v>88</v>
      </c>
    </row>
    <row r="325" spans="1:7" x14ac:dyDescent="0.25">
      <c r="B325" s="7">
        <f>B324/G325</f>
        <v>0.20029455081001474</v>
      </c>
      <c r="C325" s="7">
        <f>C324/G325</f>
        <v>0.16494845360824742</v>
      </c>
      <c r="D325" s="7">
        <f>D324/G325</f>
        <v>0.29013254786450665</v>
      </c>
      <c r="E325" s="7">
        <f>E324/G325</f>
        <v>0.21502209131075112</v>
      </c>
      <c r="F325" s="9">
        <f>F324/G325</f>
        <v>0.12960235640648013</v>
      </c>
      <c r="G325">
        <f>SUM(B324:F324)</f>
        <v>679</v>
      </c>
    </row>
    <row r="330" spans="1:7" ht="15.75" thickBot="1" x14ac:dyDescent="0.3">
      <c r="A330" t="s">
        <v>492</v>
      </c>
    </row>
    <row r="331" spans="1:7" ht="60.75" thickBot="1" x14ac:dyDescent="0.3">
      <c r="A331" s="20" t="s">
        <v>375</v>
      </c>
      <c r="B331" s="20" t="s">
        <v>376</v>
      </c>
      <c r="C331" s="21" t="s">
        <v>377</v>
      </c>
    </row>
    <row r="332" spans="1:7" ht="16.5" thickBot="1" x14ac:dyDescent="0.3">
      <c r="A332" s="22" t="s">
        <v>494</v>
      </c>
      <c r="B332" s="22">
        <v>4</v>
      </c>
      <c r="C332" s="23">
        <f>(B324*4)</f>
        <v>544</v>
      </c>
    </row>
    <row r="333" spans="1:7" ht="16.5" thickBot="1" x14ac:dyDescent="0.3">
      <c r="A333" s="22" t="s">
        <v>495</v>
      </c>
      <c r="B333" s="22">
        <v>3</v>
      </c>
      <c r="C333" s="23">
        <f>(C324*3)</f>
        <v>336</v>
      </c>
    </row>
    <row r="334" spans="1:7" ht="16.5" thickBot="1" x14ac:dyDescent="0.3">
      <c r="A334" s="22" t="s">
        <v>496</v>
      </c>
      <c r="B334" s="22">
        <v>2</v>
      </c>
      <c r="C334" s="23">
        <f>(D324*2)</f>
        <v>394</v>
      </c>
    </row>
    <row r="335" spans="1:7" ht="16.5" thickBot="1" x14ac:dyDescent="0.3">
      <c r="A335" s="22" t="s">
        <v>497</v>
      </c>
      <c r="B335" s="22">
        <v>1</v>
      </c>
      <c r="C335" s="23">
        <f>(E324*1)</f>
        <v>146</v>
      </c>
    </row>
    <row r="336" spans="1:7" ht="16.5" thickBot="1" x14ac:dyDescent="0.3">
      <c r="A336" s="22" t="s">
        <v>498</v>
      </c>
      <c r="B336" s="22">
        <v>0</v>
      </c>
      <c r="C336" s="23">
        <f>(F324*0)</f>
        <v>0</v>
      </c>
    </row>
    <row r="337" spans="1:3" ht="16.5" thickBot="1" x14ac:dyDescent="0.3">
      <c r="A337" s="125" t="s">
        <v>378</v>
      </c>
      <c r="B337" s="126"/>
      <c r="C337" s="23">
        <f>SUM(C332:C336)</f>
        <v>1420</v>
      </c>
    </row>
    <row r="338" spans="1:3" ht="16.5" thickBot="1" x14ac:dyDescent="0.3">
      <c r="A338" s="125" t="s">
        <v>379</v>
      </c>
      <c r="B338" s="126"/>
      <c r="C338" s="23">
        <v>679</v>
      </c>
    </row>
    <row r="339" spans="1:3" ht="16.5" thickBot="1" x14ac:dyDescent="0.3">
      <c r="A339" s="125" t="s">
        <v>380</v>
      </c>
      <c r="B339" s="126"/>
      <c r="C339" s="29">
        <f>C337/C338</f>
        <v>2.0913107511045657</v>
      </c>
    </row>
    <row r="342" spans="1:3" ht="15.75" thickBot="1" x14ac:dyDescent="0.3">
      <c r="A342" t="s">
        <v>493</v>
      </c>
    </row>
    <row r="343" spans="1:3" ht="32.25" thickBot="1" x14ac:dyDescent="0.3">
      <c r="A343" s="24" t="s">
        <v>388</v>
      </c>
      <c r="B343" s="25" t="s">
        <v>389</v>
      </c>
    </row>
    <row r="344" spans="1:3" ht="48" thickBot="1" x14ac:dyDescent="0.3">
      <c r="A344" s="27" t="s">
        <v>440</v>
      </c>
      <c r="B344" s="28" t="s">
        <v>391</v>
      </c>
    </row>
    <row r="345" spans="1:3" ht="48" thickBot="1" x14ac:dyDescent="0.3">
      <c r="A345" s="27" t="s">
        <v>485</v>
      </c>
      <c r="B345" s="34" t="s">
        <v>393</v>
      </c>
    </row>
    <row r="346" spans="1:3" ht="48" thickBot="1" x14ac:dyDescent="0.3">
      <c r="A346" s="63" t="s">
        <v>486</v>
      </c>
      <c r="B346" s="64" t="s">
        <v>395</v>
      </c>
    </row>
    <row r="347" spans="1:3" ht="48" thickBot="1" x14ac:dyDescent="0.3">
      <c r="A347" s="27" t="s">
        <v>487</v>
      </c>
      <c r="B347" s="28" t="s">
        <v>397</v>
      </c>
    </row>
    <row r="348" spans="1:3" ht="16.5" thickBot="1" x14ac:dyDescent="0.3">
      <c r="A348" s="27" t="s">
        <v>488</v>
      </c>
      <c r="B348" s="28" t="s">
        <v>399</v>
      </c>
    </row>
    <row r="353" spans="1:7" ht="12" customHeight="1" x14ac:dyDescent="0.25"/>
    <row r="356" spans="1:7" x14ac:dyDescent="0.25">
      <c r="A356" t="s">
        <v>467</v>
      </c>
    </row>
    <row r="357" spans="1:7" ht="114.75" x14ac:dyDescent="0.25">
      <c r="A357" s="49" t="s">
        <v>460</v>
      </c>
      <c r="B357" s="51" t="s">
        <v>426</v>
      </c>
      <c r="C357" s="52" t="s">
        <v>427</v>
      </c>
      <c r="D357" s="52" t="s">
        <v>428</v>
      </c>
      <c r="E357" s="53" t="s">
        <v>429</v>
      </c>
      <c r="F357" s="54" t="s">
        <v>430</v>
      </c>
    </row>
    <row r="358" spans="1:7" ht="26.25" x14ac:dyDescent="0.25">
      <c r="A358" s="48" t="s">
        <v>461</v>
      </c>
      <c r="B358" s="55"/>
      <c r="C358" s="56"/>
      <c r="D358" s="56"/>
      <c r="E358" s="57"/>
      <c r="F358" s="58"/>
    </row>
    <row r="359" spans="1:7" x14ac:dyDescent="0.25">
      <c r="A359" s="18" t="s">
        <v>71</v>
      </c>
      <c r="B359" s="45">
        <v>110</v>
      </c>
      <c r="C359">
        <v>62</v>
      </c>
      <c r="D359">
        <v>33</v>
      </c>
      <c r="E359">
        <v>18</v>
      </c>
      <c r="F359">
        <v>3</v>
      </c>
    </row>
    <row r="360" spans="1:7" x14ac:dyDescent="0.25">
      <c r="A360" s="18" t="s">
        <v>72</v>
      </c>
      <c r="B360">
        <v>80</v>
      </c>
      <c r="C360">
        <v>61</v>
      </c>
      <c r="D360">
        <v>51</v>
      </c>
      <c r="E360">
        <v>25</v>
      </c>
      <c r="F360">
        <v>9</v>
      </c>
    </row>
    <row r="361" spans="1:7" ht="26.25" x14ac:dyDescent="0.25">
      <c r="A361" s="18" t="s">
        <v>73</v>
      </c>
      <c r="B361">
        <v>68</v>
      </c>
      <c r="C361" s="45">
        <v>62</v>
      </c>
      <c r="D361">
        <v>55</v>
      </c>
      <c r="E361">
        <v>32</v>
      </c>
      <c r="F361">
        <v>10</v>
      </c>
    </row>
    <row r="362" spans="1:7" x14ac:dyDescent="0.25">
      <c r="A362" s="18" t="s">
        <v>74</v>
      </c>
      <c r="B362">
        <v>48</v>
      </c>
      <c r="C362">
        <v>60</v>
      </c>
      <c r="D362">
        <v>60</v>
      </c>
      <c r="E362">
        <v>40</v>
      </c>
      <c r="F362">
        <v>16</v>
      </c>
    </row>
    <row r="363" spans="1:7" x14ac:dyDescent="0.25">
      <c r="A363" s="19" t="s">
        <v>451</v>
      </c>
      <c r="B363">
        <f>SUM(B358:B362)</f>
        <v>306</v>
      </c>
      <c r="C363">
        <f>SUM(C358:C362)</f>
        <v>245</v>
      </c>
      <c r="D363">
        <f>SUM(D358:D362)</f>
        <v>199</v>
      </c>
      <c r="E363">
        <f>SUM(E358:E362)</f>
        <v>115</v>
      </c>
      <c r="F363">
        <f>SUM(F358:F362)</f>
        <v>38</v>
      </c>
    </row>
    <row r="364" spans="1:7" x14ac:dyDescent="0.25">
      <c r="B364" s="7">
        <f>B363/G364</f>
        <v>0.33887043189368771</v>
      </c>
      <c r="C364" s="7">
        <f>C363/G364</f>
        <v>0.27131782945736432</v>
      </c>
      <c r="D364" s="7">
        <f>D363/G364</f>
        <v>0.22037652270210409</v>
      </c>
      <c r="E364" s="7">
        <f>E363/G364</f>
        <v>0.1273532668881506</v>
      </c>
      <c r="F364" s="9">
        <f>F363/G364</f>
        <v>4.2081949058693245E-2</v>
      </c>
      <c r="G364">
        <f>SUM(B363:F363)</f>
        <v>903</v>
      </c>
    </row>
    <row r="368" spans="1:7" ht="15.75" thickBot="1" x14ac:dyDescent="0.3">
      <c r="A368" t="s">
        <v>499</v>
      </c>
    </row>
    <row r="369" spans="1:3" ht="60.75" thickBot="1" x14ac:dyDescent="0.3">
      <c r="A369" s="20" t="s">
        <v>375</v>
      </c>
      <c r="B369" s="20" t="s">
        <v>376</v>
      </c>
      <c r="C369" s="21" t="s">
        <v>377</v>
      </c>
    </row>
    <row r="370" spans="1:3" ht="16.5" thickBot="1" x14ac:dyDescent="0.3">
      <c r="A370" s="22" t="s">
        <v>462</v>
      </c>
      <c r="B370" s="22">
        <v>4</v>
      </c>
      <c r="C370" s="23">
        <f>(B363*4)</f>
        <v>1224</v>
      </c>
    </row>
    <row r="371" spans="1:3" ht="16.5" thickBot="1" x14ac:dyDescent="0.3">
      <c r="A371" s="22" t="s">
        <v>463</v>
      </c>
      <c r="B371" s="22">
        <v>3</v>
      </c>
      <c r="C371" s="23">
        <f>(C363*3)</f>
        <v>735</v>
      </c>
    </row>
    <row r="372" spans="1:3" ht="16.5" thickBot="1" x14ac:dyDescent="0.3">
      <c r="A372" s="22" t="s">
        <v>464</v>
      </c>
      <c r="B372" s="22">
        <v>2</v>
      </c>
      <c r="C372" s="23">
        <f>(D363*2)</f>
        <v>398</v>
      </c>
    </row>
    <row r="373" spans="1:3" ht="16.5" thickBot="1" x14ac:dyDescent="0.3">
      <c r="A373" s="22" t="s">
        <v>465</v>
      </c>
      <c r="B373" s="22">
        <v>1</v>
      </c>
      <c r="C373" s="23">
        <f>(E363*1)</f>
        <v>115</v>
      </c>
    </row>
    <row r="374" spans="1:3" ht="16.5" thickBot="1" x14ac:dyDescent="0.3">
      <c r="A374" s="22" t="s">
        <v>466</v>
      </c>
      <c r="B374" s="22">
        <v>0</v>
      </c>
      <c r="C374" s="23">
        <f>(F363*0)</f>
        <v>0</v>
      </c>
    </row>
    <row r="375" spans="1:3" ht="16.5" thickBot="1" x14ac:dyDescent="0.3">
      <c r="A375" s="125" t="s">
        <v>378</v>
      </c>
      <c r="B375" s="126"/>
      <c r="C375" s="23">
        <f>SUM(C370:C374)</f>
        <v>2472</v>
      </c>
    </row>
    <row r="376" spans="1:3" ht="16.5" thickBot="1" x14ac:dyDescent="0.3">
      <c r="A376" s="125" t="s">
        <v>379</v>
      </c>
      <c r="B376" s="126"/>
      <c r="C376" s="23">
        <v>903</v>
      </c>
    </row>
    <row r="377" spans="1:3" ht="16.5" thickBot="1" x14ac:dyDescent="0.3">
      <c r="A377" s="125" t="s">
        <v>380</v>
      </c>
      <c r="B377" s="126"/>
      <c r="C377" s="29">
        <f>C375/C376</f>
        <v>2.7375415282392028</v>
      </c>
    </row>
    <row r="380" spans="1:3" ht="15.75" thickBot="1" x14ac:dyDescent="0.3">
      <c r="A380" t="s">
        <v>475</v>
      </c>
    </row>
    <row r="381" spans="1:3" ht="32.25" thickBot="1" x14ac:dyDescent="0.3">
      <c r="A381" s="24" t="s">
        <v>388</v>
      </c>
      <c r="B381" s="25" t="s">
        <v>389</v>
      </c>
    </row>
    <row r="382" spans="1:3" ht="48" thickBot="1" x14ac:dyDescent="0.3">
      <c r="A382" s="27" t="s">
        <v>440</v>
      </c>
      <c r="B382" s="28" t="s">
        <v>391</v>
      </c>
    </row>
    <row r="383" spans="1:3" ht="48" thickBot="1" x14ac:dyDescent="0.3">
      <c r="A383" s="62" t="s">
        <v>485</v>
      </c>
      <c r="B383" s="32" t="s">
        <v>393</v>
      </c>
    </row>
    <row r="384" spans="1:3" ht="48" thickBot="1" x14ac:dyDescent="0.3">
      <c r="A384" s="27" t="s">
        <v>486</v>
      </c>
      <c r="B384" s="28" t="s">
        <v>395</v>
      </c>
    </row>
    <row r="385" spans="1:7" ht="48" thickBot="1" x14ac:dyDescent="0.3">
      <c r="A385" s="27" t="s">
        <v>487</v>
      </c>
      <c r="B385" s="28" t="s">
        <v>397</v>
      </c>
    </row>
    <row r="386" spans="1:7" ht="16.5" thickBot="1" x14ac:dyDescent="0.3">
      <c r="A386" s="27" t="s">
        <v>488</v>
      </c>
      <c r="B386" s="28" t="s">
        <v>399</v>
      </c>
    </row>
    <row r="391" spans="1:7" x14ac:dyDescent="0.25">
      <c r="A391" t="s">
        <v>500</v>
      </c>
    </row>
    <row r="392" spans="1:7" ht="114.75" x14ac:dyDescent="0.25">
      <c r="A392" s="49" t="s">
        <v>468</v>
      </c>
      <c r="B392" s="51" t="s">
        <v>426</v>
      </c>
      <c r="C392" s="52" t="s">
        <v>427</v>
      </c>
      <c r="D392" s="52" t="s">
        <v>428</v>
      </c>
      <c r="E392" s="53" t="s">
        <v>429</v>
      </c>
      <c r="F392" s="54" t="s">
        <v>430</v>
      </c>
    </row>
    <row r="393" spans="1:7" ht="26.25" x14ac:dyDescent="0.25">
      <c r="A393" s="48" t="s">
        <v>469</v>
      </c>
      <c r="B393" s="55"/>
      <c r="C393" s="56"/>
      <c r="D393" s="56"/>
      <c r="E393" s="57"/>
      <c r="F393" s="58"/>
    </row>
    <row r="394" spans="1:7" x14ac:dyDescent="0.25">
      <c r="A394" s="18" t="s">
        <v>75</v>
      </c>
      <c r="B394">
        <v>51</v>
      </c>
      <c r="C394">
        <v>62</v>
      </c>
      <c r="D394">
        <v>64</v>
      </c>
      <c r="E394">
        <v>36</v>
      </c>
      <c r="F394">
        <v>14</v>
      </c>
    </row>
    <row r="395" spans="1:7" ht="26.25" x14ac:dyDescent="0.25">
      <c r="A395" s="18" t="s">
        <v>76</v>
      </c>
      <c r="B395">
        <v>34</v>
      </c>
      <c r="C395" s="45">
        <v>64</v>
      </c>
      <c r="D395">
        <v>71</v>
      </c>
      <c r="E395">
        <v>39</v>
      </c>
      <c r="F395">
        <v>19</v>
      </c>
    </row>
    <row r="396" spans="1:7" x14ac:dyDescent="0.25">
      <c r="A396" s="18" t="s">
        <v>77</v>
      </c>
      <c r="B396">
        <v>61</v>
      </c>
      <c r="C396">
        <v>52</v>
      </c>
      <c r="D396">
        <v>65</v>
      </c>
      <c r="E396">
        <v>37</v>
      </c>
      <c r="F396">
        <v>12</v>
      </c>
    </row>
    <row r="397" spans="1:7" x14ac:dyDescent="0.25">
      <c r="A397" s="19" t="s">
        <v>451</v>
      </c>
      <c r="B397">
        <f>SUM(B393:B396)</f>
        <v>146</v>
      </c>
      <c r="C397">
        <f>SUM(C393:C396)</f>
        <v>178</v>
      </c>
      <c r="D397">
        <f>SUM(D393:D396)</f>
        <v>200</v>
      </c>
      <c r="E397">
        <f>SUM(E393:E396)</f>
        <v>112</v>
      </c>
      <c r="F397">
        <f>SUM(F393:F396)</f>
        <v>45</v>
      </c>
    </row>
    <row r="398" spans="1:7" x14ac:dyDescent="0.25">
      <c r="B398" s="9">
        <f>B397/G398</f>
        <v>0.21439060205580029</v>
      </c>
      <c r="C398" s="9">
        <f>C397/G398</f>
        <v>0.26138032305433184</v>
      </c>
      <c r="D398" s="9">
        <f>D397/G398</f>
        <v>0.29368575624082233</v>
      </c>
      <c r="E398" s="9">
        <v>0.17</v>
      </c>
      <c r="F398" s="9">
        <f>F397/G398</f>
        <v>6.6079295154185022E-2</v>
      </c>
      <c r="G398">
        <f>SUM(B397:F397)</f>
        <v>681</v>
      </c>
    </row>
    <row r="402" spans="1:3" ht="15.75" thickBot="1" x14ac:dyDescent="0.3">
      <c r="A402" t="s">
        <v>483</v>
      </c>
    </row>
    <row r="403" spans="1:3" ht="60.75" thickBot="1" x14ac:dyDescent="0.3">
      <c r="A403" s="20" t="s">
        <v>375</v>
      </c>
      <c r="B403" s="20" t="s">
        <v>376</v>
      </c>
      <c r="C403" s="21" t="s">
        <v>377</v>
      </c>
    </row>
    <row r="404" spans="1:3" ht="16.5" thickBot="1" x14ac:dyDescent="0.3">
      <c r="A404" s="22" t="s">
        <v>470</v>
      </c>
      <c r="B404" s="22">
        <v>4</v>
      </c>
      <c r="C404" s="23">
        <f>(B397*4)</f>
        <v>584</v>
      </c>
    </row>
    <row r="405" spans="1:3" ht="16.5" thickBot="1" x14ac:dyDescent="0.3">
      <c r="A405" s="22" t="s">
        <v>471</v>
      </c>
      <c r="B405" s="22">
        <v>3</v>
      </c>
      <c r="C405" s="23">
        <f>(C397*3)</f>
        <v>534</v>
      </c>
    </row>
    <row r="406" spans="1:3" ht="16.5" thickBot="1" x14ac:dyDescent="0.3">
      <c r="A406" s="22" t="s">
        <v>472</v>
      </c>
      <c r="B406" s="22">
        <v>2</v>
      </c>
      <c r="C406" s="23">
        <f>(D397*2)</f>
        <v>400</v>
      </c>
    </row>
    <row r="407" spans="1:3" ht="16.5" thickBot="1" x14ac:dyDescent="0.3">
      <c r="A407" s="22" t="s">
        <v>473</v>
      </c>
      <c r="B407" s="22">
        <v>1</v>
      </c>
      <c r="C407" s="23">
        <f>(E397*1)</f>
        <v>112</v>
      </c>
    </row>
    <row r="408" spans="1:3" ht="16.5" thickBot="1" x14ac:dyDescent="0.3">
      <c r="A408" s="22" t="s">
        <v>474</v>
      </c>
      <c r="B408" s="22">
        <v>0</v>
      </c>
      <c r="C408" s="23">
        <f>(F397*0)</f>
        <v>0</v>
      </c>
    </row>
    <row r="409" spans="1:3" ht="16.5" thickBot="1" x14ac:dyDescent="0.3">
      <c r="A409" s="125" t="s">
        <v>378</v>
      </c>
      <c r="B409" s="126"/>
      <c r="C409" s="23">
        <f>SUM(C404:C408)</f>
        <v>1630</v>
      </c>
    </row>
    <row r="410" spans="1:3" ht="16.5" thickBot="1" x14ac:dyDescent="0.3">
      <c r="A410" s="125" t="s">
        <v>379</v>
      </c>
      <c r="B410" s="126"/>
      <c r="C410" s="23">
        <v>681</v>
      </c>
    </row>
    <row r="411" spans="1:3" ht="16.5" thickBot="1" x14ac:dyDescent="0.3">
      <c r="A411" s="125" t="s">
        <v>380</v>
      </c>
      <c r="B411" s="126"/>
      <c r="C411" s="29">
        <f>C409/C410</f>
        <v>2.3935389133627019</v>
      </c>
    </row>
    <row r="414" spans="1:3" ht="15.75" thickBot="1" x14ac:dyDescent="0.3">
      <c r="A414" t="s">
        <v>484</v>
      </c>
    </row>
    <row r="415" spans="1:3" ht="32.25" thickBot="1" x14ac:dyDescent="0.3">
      <c r="A415" s="24" t="s">
        <v>388</v>
      </c>
      <c r="B415" s="25" t="s">
        <v>389</v>
      </c>
    </row>
    <row r="416" spans="1:3" ht="48" thickBot="1" x14ac:dyDescent="0.3">
      <c r="A416" s="27" t="s">
        <v>440</v>
      </c>
      <c r="B416" s="28" t="s">
        <v>391</v>
      </c>
    </row>
    <row r="417" spans="1:7" ht="48" thickBot="1" x14ac:dyDescent="0.3">
      <c r="A417" s="27" t="s">
        <v>485</v>
      </c>
      <c r="B417" s="34" t="s">
        <v>393</v>
      </c>
    </row>
    <row r="418" spans="1:7" ht="48" thickBot="1" x14ac:dyDescent="0.3">
      <c r="A418" s="43" t="s">
        <v>486</v>
      </c>
      <c r="B418" s="44" t="s">
        <v>395</v>
      </c>
    </row>
    <row r="419" spans="1:7" ht="48" thickBot="1" x14ac:dyDescent="0.3">
      <c r="A419" s="27" t="s">
        <v>487</v>
      </c>
      <c r="B419" s="28" t="s">
        <v>397</v>
      </c>
    </row>
    <row r="420" spans="1:7" ht="16.5" thickBot="1" x14ac:dyDescent="0.3">
      <c r="A420" s="27" t="s">
        <v>488</v>
      </c>
      <c r="B420" s="28" t="s">
        <v>399</v>
      </c>
    </row>
    <row r="425" spans="1:7" x14ac:dyDescent="0.25">
      <c r="A425" t="s">
        <v>501</v>
      </c>
    </row>
    <row r="426" spans="1:7" ht="114.75" x14ac:dyDescent="0.25">
      <c r="A426" s="49" t="s">
        <v>476</v>
      </c>
      <c r="B426" s="51" t="s">
        <v>426</v>
      </c>
      <c r="C426" s="52" t="s">
        <v>427</v>
      </c>
      <c r="D426" s="52" t="s">
        <v>428</v>
      </c>
      <c r="E426" s="53" t="s">
        <v>429</v>
      </c>
      <c r="F426" s="54" t="s">
        <v>430</v>
      </c>
    </row>
    <row r="427" spans="1:7" ht="26.25" x14ac:dyDescent="0.25">
      <c r="A427" s="48" t="s">
        <v>477</v>
      </c>
      <c r="B427" s="55"/>
      <c r="C427" s="56"/>
      <c r="D427" s="56"/>
      <c r="E427" s="57"/>
      <c r="F427" s="58"/>
    </row>
    <row r="428" spans="1:7" x14ac:dyDescent="0.25">
      <c r="A428" s="18" t="s">
        <v>78</v>
      </c>
      <c r="B428" s="42">
        <v>102</v>
      </c>
      <c r="C428">
        <v>54</v>
      </c>
      <c r="D428">
        <v>39</v>
      </c>
      <c r="E428">
        <v>20</v>
      </c>
      <c r="F428">
        <v>12</v>
      </c>
    </row>
    <row r="429" spans="1:7" ht="26.25" x14ac:dyDescent="0.25">
      <c r="A429" s="18" t="s">
        <v>79</v>
      </c>
      <c r="B429">
        <v>49</v>
      </c>
      <c r="C429">
        <v>61</v>
      </c>
      <c r="D429">
        <v>63</v>
      </c>
      <c r="E429">
        <v>34</v>
      </c>
      <c r="F429">
        <v>18</v>
      </c>
    </row>
    <row r="430" spans="1:7" x14ac:dyDescent="0.25">
      <c r="A430" s="18" t="s">
        <v>80</v>
      </c>
      <c r="B430">
        <v>49</v>
      </c>
      <c r="C430">
        <v>56</v>
      </c>
      <c r="D430">
        <v>58</v>
      </c>
      <c r="E430">
        <v>39</v>
      </c>
      <c r="F430">
        <v>25</v>
      </c>
    </row>
    <row r="431" spans="1:7" x14ac:dyDescent="0.25">
      <c r="A431" s="19" t="s">
        <v>451</v>
      </c>
      <c r="B431">
        <f>SUM(B427:B430)</f>
        <v>200</v>
      </c>
      <c r="C431">
        <f>SUM(C427:C430)</f>
        <v>171</v>
      </c>
      <c r="D431">
        <f>SUM(D427:D430)</f>
        <v>160</v>
      </c>
      <c r="E431">
        <f>SUM(E427:E430)</f>
        <v>93</v>
      </c>
      <c r="F431">
        <f>SUM(F427:F430)</f>
        <v>55</v>
      </c>
    </row>
    <row r="432" spans="1:7" x14ac:dyDescent="0.25">
      <c r="B432" s="9">
        <v>0.3</v>
      </c>
      <c r="C432" s="9">
        <f>C431/G432</f>
        <v>0.25184094256259204</v>
      </c>
      <c r="D432" s="9">
        <v>0.23</v>
      </c>
      <c r="E432" s="9">
        <v>0.14000000000000001</v>
      </c>
      <c r="F432" s="9">
        <f>F431/G432</f>
        <v>8.1001472754050077E-2</v>
      </c>
      <c r="G432">
        <f>SUM(B431:F431)</f>
        <v>679</v>
      </c>
    </row>
    <row r="437" spans="1:3" ht="15.75" thickBot="1" x14ac:dyDescent="0.3">
      <c r="A437" t="s">
        <v>502</v>
      </c>
    </row>
    <row r="438" spans="1:3" ht="60.75" thickBot="1" x14ac:dyDescent="0.3">
      <c r="A438" s="20" t="s">
        <v>375</v>
      </c>
      <c r="B438" s="20" t="s">
        <v>376</v>
      </c>
      <c r="C438" s="21" t="s">
        <v>377</v>
      </c>
    </row>
    <row r="439" spans="1:3" ht="16.5" thickBot="1" x14ac:dyDescent="0.3">
      <c r="A439" s="22" t="s">
        <v>478</v>
      </c>
      <c r="B439" s="22">
        <v>4</v>
      </c>
      <c r="C439" s="23">
        <f>(B431*4)</f>
        <v>800</v>
      </c>
    </row>
    <row r="440" spans="1:3" ht="16.5" thickBot="1" x14ac:dyDescent="0.3">
      <c r="A440" s="22" t="s">
        <v>479</v>
      </c>
      <c r="B440" s="22">
        <v>3</v>
      </c>
      <c r="C440" s="23">
        <f>(C431*3)</f>
        <v>513</v>
      </c>
    </row>
    <row r="441" spans="1:3" ht="16.5" thickBot="1" x14ac:dyDescent="0.3">
      <c r="A441" s="22" t="s">
        <v>480</v>
      </c>
      <c r="B441" s="22">
        <v>2</v>
      </c>
      <c r="C441" s="23">
        <f>(D431*2)</f>
        <v>320</v>
      </c>
    </row>
    <row r="442" spans="1:3" ht="16.5" thickBot="1" x14ac:dyDescent="0.3">
      <c r="A442" s="22" t="s">
        <v>481</v>
      </c>
      <c r="B442" s="22">
        <v>1</v>
      </c>
      <c r="C442" s="23">
        <f>(E431*1)</f>
        <v>93</v>
      </c>
    </row>
    <row r="443" spans="1:3" ht="16.5" thickBot="1" x14ac:dyDescent="0.3">
      <c r="A443" s="22" t="s">
        <v>482</v>
      </c>
      <c r="B443" s="22">
        <v>0</v>
      </c>
      <c r="C443" s="23">
        <f>(F431*0)</f>
        <v>0</v>
      </c>
    </row>
    <row r="444" spans="1:3" ht="16.5" thickBot="1" x14ac:dyDescent="0.3">
      <c r="A444" s="125" t="s">
        <v>378</v>
      </c>
      <c r="B444" s="126"/>
      <c r="C444" s="23">
        <f>SUM(C439:C443)</f>
        <v>1726</v>
      </c>
    </row>
    <row r="445" spans="1:3" ht="16.5" thickBot="1" x14ac:dyDescent="0.3">
      <c r="A445" s="125" t="s">
        <v>379</v>
      </c>
      <c r="B445" s="126"/>
      <c r="C445" s="23">
        <v>679</v>
      </c>
    </row>
    <row r="446" spans="1:3" ht="16.5" thickBot="1" x14ac:dyDescent="0.3">
      <c r="A446" s="125" t="s">
        <v>380</v>
      </c>
      <c r="B446" s="126"/>
      <c r="C446" s="29">
        <f>C444/C445</f>
        <v>2.5419734904270985</v>
      </c>
    </row>
    <row r="449" spans="1:5" ht="15.75" thickBot="1" x14ac:dyDescent="0.3">
      <c r="A449" t="s">
        <v>503</v>
      </c>
    </row>
    <row r="450" spans="1:5" ht="36" customHeight="1" thickBot="1" x14ac:dyDescent="0.3">
      <c r="A450" s="24" t="s">
        <v>388</v>
      </c>
      <c r="B450" s="25" t="s">
        <v>389</v>
      </c>
    </row>
    <row r="451" spans="1:5" ht="48" thickBot="1" x14ac:dyDescent="0.3">
      <c r="A451" s="27" t="s">
        <v>440</v>
      </c>
      <c r="B451" s="28" t="s">
        <v>391</v>
      </c>
    </row>
    <row r="452" spans="1:5" ht="48" thickBot="1" x14ac:dyDescent="0.3">
      <c r="A452" s="59" t="s">
        <v>485</v>
      </c>
      <c r="B452" s="61" t="s">
        <v>393</v>
      </c>
    </row>
    <row r="453" spans="1:5" ht="48" thickBot="1" x14ac:dyDescent="0.3">
      <c r="A453" s="27" t="s">
        <v>486</v>
      </c>
      <c r="B453" s="28" t="s">
        <v>395</v>
      </c>
    </row>
    <row r="454" spans="1:5" ht="48" thickBot="1" x14ac:dyDescent="0.3">
      <c r="A454" s="27" t="s">
        <v>487</v>
      </c>
      <c r="B454" s="28" t="s">
        <v>397</v>
      </c>
    </row>
    <row r="455" spans="1:5" ht="16.5" thickBot="1" x14ac:dyDescent="0.3">
      <c r="A455" s="27" t="s">
        <v>488</v>
      </c>
      <c r="B455" s="28" t="s">
        <v>399</v>
      </c>
    </row>
    <row r="458" spans="1:5" ht="47.25" customHeight="1" x14ac:dyDescent="0.25">
      <c r="A458" s="82" t="s">
        <v>504</v>
      </c>
      <c r="B458" s="82"/>
      <c r="C458" s="82"/>
      <c r="D458" s="82"/>
      <c r="E458" s="82"/>
    </row>
    <row r="462" spans="1:5" x14ac:dyDescent="0.25">
      <c r="B462" s="7"/>
    </row>
    <row r="463" spans="1:5" x14ac:dyDescent="0.25">
      <c r="B463" s="7"/>
    </row>
    <row r="464" spans="1:5" x14ac:dyDescent="0.25">
      <c r="B464" s="7"/>
    </row>
    <row r="465" spans="2:2" x14ac:dyDescent="0.25">
      <c r="B465" s="7"/>
    </row>
    <row r="466" spans="2:2" x14ac:dyDescent="0.25">
      <c r="B466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2" spans="1:14" x14ac:dyDescent="0.25">
      <c r="B482" s="7"/>
    </row>
    <row r="483" spans="1:14" x14ac:dyDescent="0.25">
      <c r="B483" s="7"/>
    </row>
    <row r="484" spans="1:14" x14ac:dyDescent="0.25">
      <c r="B484" s="7"/>
    </row>
    <row r="485" spans="1:14" x14ac:dyDescent="0.25">
      <c r="B485" s="7"/>
    </row>
    <row r="486" spans="1:14" x14ac:dyDescent="0.25">
      <c r="B486" s="7"/>
    </row>
    <row r="488" spans="1:14" x14ac:dyDescent="0.25">
      <c r="A488" t="s">
        <v>505</v>
      </c>
    </row>
    <row r="489" spans="1:14" ht="15.75" thickBot="1" x14ac:dyDescent="0.3">
      <c r="B489" s="7"/>
    </row>
    <row r="490" spans="1:14" ht="47.25" customHeight="1" thickBot="1" x14ac:dyDescent="0.3">
      <c r="A490" s="46"/>
      <c r="B490" s="129" t="s">
        <v>442</v>
      </c>
      <c r="C490" s="130"/>
    </row>
    <row r="491" spans="1:14" ht="143.25" thickBot="1" x14ac:dyDescent="0.3">
      <c r="A491" s="66" t="s">
        <v>441</v>
      </c>
      <c r="B491" s="65" t="s">
        <v>443</v>
      </c>
      <c r="C491" s="65" t="s">
        <v>506</v>
      </c>
    </row>
    <row r="492" spans="1:14" ht="32.25" thickBot="1" x14ac:dyDescent="0.3">
      <c r="A492" s="47" t="s">
        <v>444</v>
      </c>
      <c r="B492" s="89" t="s">
        <v>509</v>
      </c>
      <c r="C492" s="90" t="s">
        <v>507</v>
      </c>
    </row>
    <row r="493" spans="1:14" ht="32.25" thickBot="1" x14ac:dyDescent="0.3">
      <c r="A493" s="47" t="s">
        <v>445</v>
      </c>
      <c r="B493" s="89" t="s">
        <v>510</v>
      </c>
      <c r="C493" s="90" t="s">
        <v>507</v>
      </c>
    </row>
    <row r="494" spans="1:14" ht="32.25" thickBot="1" x14ac:dyDescent="0.3">
      <c r="A494" s="47" t="s">
        <v>446</v>
      </c>
      <c r="B494" s="89" t="s">
        <v>510</v>
      </c>
      <c r="C494" s="90" t="s">
        <v>508</v>
      </c>
      <c r="F494" s="45"/>
      <c r="G494" s="45"/>
      <c r="H494" s="45"/>
      <c r="I494" s="45"/>
      <c r="J494" s="45"/>
      <c r="K494" s="45"/>
      <c r="L494" s="45"/>
      <c r="M494" s="45"/>
    </row>
    <row r="495" spans="1:14" ht="32.25" thickBot="1" x14ac:dyDescent="0.3">
      <c r="A495" s="47" t="s">
        <v>447</v>
      </c>
      <c r="B495" s="89" t="s">
        <v>509</v>
      </c>
      <c r="C495" s="90" t="s">
        <v>507</v>
      </c>
      <c r="E495" s="45"/>
      <c r="F495" s="45"/>
      <c r="G495" s="45"/>
      <c r="H495" s="45"/>
      <c r="I495" s="45"/>
      <c r="J495" s="45"/>
      <c r="K495" s="45"/>
      <c r="L495" s="45"/>
      <c r="M495" s="45"/>
      <c r="N495" s="45"/>
    </row>
    <row r="496" spans="1:14" ht="32.25" thickBot="1" x14ac:dyDescent="0.3">
      <c r="A496" s="47" t="s">
        <v>448</v>
      </c>
      <c r="B496" s="89" t="s">
        <v>510</v>
      </c>
      <c r="C496" s="90" t="s">
        <v>508</v>
      </c>
      <c r="E496" s="45"/>
      <c r="F496" s="45"/>
      <c r="G496" s="45"/>
      <c r="H496" s="45"/>
      <c r="I496" s="45"/>
      <c r="J496" s="45"/>
      <c r="K496" s="45"/>
      <c r="L496" s="45"/>
      <c r="M496" s="45"/>
      <c r="N496" s="45"/>
    </row>
    <row r="497" spans="2:14" x14ac:dyDescent="0.25">
      <c r="E497" s="45"/>
      <c r="F497" s="45"/>
      <c r="G497" s="45"/>
      <c r="H497" s="45"/>
      <c r="I497" s="45"/>
      <c r="J497" s="45"/>
      <c r="K497" s="45"/>
      <c r="L497" s="45"/>
      <c r="M497" s="45"/>
      <c r="N497" s="45"/>
    </row>
    <row r="498" spans="2:14" x14ac:dyDescent="0.25">
      <c r="E498" s="45"/>
      <c r="F498" s="45"/>
      <c r="G498" s="45"/>
      <c r="H498" s="45"/>
      <c r="I498" s="45"/>
      <c r="J498" s="45"/>
      <c r="K498" s="45"/>
      <c r="L498" s="45"/>
      <c r="M498" s="45"/>
      <c r="N498" s="45"/>
    </row>
    <row r="499" spans="2:14" ht="15.75" x14ac:dyDescent="0.25">
      <c r="C499" s="88"/>
      <c r="E499" s="45"/>
      <c r="F499" s="45"/>
      <c r="G499" s="45"/>
      <c r="H499" s="45"/>
      <c r="I499" s="45"/>
      <c r="J499" s="45"/>
      <c r="K499" s="45"/>
      <c r="L499" s="45"/>
      <c r="M499" s="45"/>
      <c r="N499" s="45"/>
    </row>
    <row r="500" spans="2:14" ht="31.5" customHeight="1" x14ac:dyDescent="0.25">
      <c r="E500" s="45"/>
      <c r="F500" s="127" t="s">
        <v>512</v>
      </c>
      <c r="G500" s="127"/>
      <c r="H500" s="45"/>
      <c r="I500" s="45"/>
      <c r="J500" s="45"/>
      <c r="K500" s="110" t="s">
        <v>513</v>
      </c>
      <c r="L500" s="110"/>
      <c r="M500" s="110"/>
      <c r="N500" s="110"/>
    </row>
    <row r="501" spans="2:14" x14ac:dyDescent="0.25">
      <c r="E501" s="45"/>
      <c r="F501" s="45"/>
      <c r="G501" s="45"/>
      <c r="H501" s="45"/>
      <c r="I501" s="45"/>
      <c r="J501" s="45"/>
      <c r="K501" s="45"/>
      <c r="L501" s="45"/>
      <c r="M501" s="45"/>
      <c r="N501" s="45"/>
    </row>
    <row r="502" spans="2:14" x14ac:dyDescent="0.25">
      <c r="E502" s="45"/>
      <c r="F502" s="45"/>
      <c r="G502" s="45"/>
      <c r="H502" s="45"/>
      <c r="I502" s="45"/>
      <c r="J502" s="45"/>
      <c r="K502" s="45"/>
      <c r="L502" s="110"/>
      <c r="M502" s="45"/>
      <c r="N502" s="45"/>
    </row>
    <row r="503" spans="2:14" ht="15.75" x14ac:dyDescent="0.25">
      <c r="D503" s="88"/>
      <c r="E503" s="45"/>
      <c r="F503" s="45"/>
      <c r="G503" s="45"/>
      <c r="H503" s="45"/>
      <c r="I503" s="45"/>
      <c r="J503" s="45"/>
      <c r="K503" s="45"/>
      <c r="L503" s="45"/>
      <c r="M503" s="45"/>
      <c r="N503" s="45"/>
    </row>
    <row r="504" spans="2:14" x14ac:dyDescent="0.25">
      <c r="B504" s="11"/>
      <c r="E504" s="45"/>
      <c r="F504" s="45"/>
      <c r="G504" s="45"/>
      <c r="H504" s="45"/>
      <c r="I504" s="45"/>
      <c r="J504" s="45"/>
      <c r="K504" s="45"/>
      <c r="L504" s="45"/>
      <c r="M504" s="45"/>
      <c r="N504" s="45"/>
    </row>
    <row r="505" spans="2:14" x14ac:dyDescent="0.25">
      <c r="E505" s="45"/>
      <c r="F505" s="45"/>
      <c r="G505" s="45"/>
      <c r="H505" s="45"/>
      <c r="I505" s="45"/>
      <c r="J505" s="45"/>
      <c r="K505" s="45"/>
      <c r="L505" s="45"/>
      <c r="M505" s="45"/>
      <c r="N505" s="45"/>
    </row>
    <row r="506" spans="2:14" x14ac:dyDescent="0.25">
      <c r="E506" s="45"/>
      <c r="F506" s="45"/>
      <c r="G506" s="45"/>
      <c r="H506" s="45"/>
      <c r="I506" s="45"/>
      <c r="J506" s="45"/>
      <c r="K506" s="45"/>
      <c r="L506" s="45"/>
      <c r="M506" s="45"/>
      <c r="N506" s="45"/>
    </row>
    <row r="507" spans="2:14" x14ac:dyDescent="0.25">
      <c r="E507" s="45"/>
      <c r="F507" s="45"/>
      <c r="G507" s="45"/>
      <c r="H507" s="45"/>
      <c r="I507" s="45"/>
      <c r="J507" s="45"/>
      <c r="K507" s="45"/>
      <c r="L507" s="45"/>
      <c r="M507" s="45"/>
      <c r="N507" s="45"/>
    </row>
    <row r="508" spans="2:14" x14ac:dyDescent="0.25">
      <c r="E508" s="45"/>
      <c r="F508" s="45"/>
      <c r="G508" s="45"/>
      <c r="H508" s="45"/>
      <c r="I508" s="45"/>
      <c r="J508" s="45"/>
      <c r="K508" s="45"/>
      <c r="L508" s="45"/>
      <c r="M508" s="45"/>
      <c r="N508" s="45"/>
    </row>
    <row r="509" spans="2:14" x14ac:dyDescent="0.25">
      <c r="E509" s="45"/>
      <c r="F509" s="45"/>
      <c r="G509" s="45"/>
      <c r="H509" s="45"/>
      <c r="I509" s="45"/>
      <c r="J509" s="45"/>
      <c r="K509" s="45"/>
      <c r="L509" s="45"/>
      <c r="M509" s="45"/>
      <c r="N509" s="45"/>
    </row>
    <row r="510" spans="2:14" ht="15.75" x14ac:dyDescent="0.25">
      <c r="D510" s="88"/>
      <c r="E510" s="128" t="s">
        <v>445</v>
      </c>
      <c r="F510" s="128"/>
      <c r="G510" s="128"/>
      <c r="H510" s="45"/>
      <c r="I510" s="45"/>
      <c r="J510" s="45"/>
      <c r="K510" s="128" t="s">
        <v>448</v>
      </c>
      <c r="L510" s="128"/>
      <c r="M510" s="45"/>
      <c r="N510" s="45"/>
    </row>
    <row r="511" spans="2:14" x14ac:dyDescent="0.25">
      <c r="E511" s="45"/>
      <c r="F511" s="45"/>
      <c r="G511" s="45"/>
      <c r="H511" s="45"/>
      <c r="I511" s="45"/>
      <c r="J511" s="45"/>
      <c r="K511" s="45"/>
      <c r="L511" s="45"/>
      <c r="M511" s="45"/>
      <c r="N511" s="45"/>
    </row>
    <row r="512" spans="2:14" x14ac:dyDescent="0.25">
      <c r="E512" s="45"/>
      <c r="F512" s="45"/>
      <c r="G512" s="45"/>
      <c r="H512" s="45"/>
      <c r="I512" s="45"/>
      <c r="J512" s="45"/>
      <c r="K512" s="45"/>
      <c r="L512" s="45"/>
      <c r="M512" s="45"/>
      <c r="N512" s="45"/>
    </row>
    <row r="513" spans="3:15" x14ac:dyDescent="0.25">
      <c r="E513" s="45"/>
      <c r="F513" s="45"/>
      <c r="G513" s="45"/>
      <c r="H513" s="45"/>
      <c r="I513" s="45"/>
      <c r="J513" s="45"/>
      <c r="K513" s="45"/>
      <c r="L513" s="45"/>
      <c r="M513" s="45"/>
      <c r="N513" s="45"/>
    </row>
    <row r="514" spans="3:15" x14ac:dyDescent="0.25">
      <c r="E514" s="45"/>
      <c r="F514" s="45"/>
      <c r="G514" s="45"/>
      <c r="H514" s="127" t="s">
        <v>514</v>
      </c>
      <c r="I514" s="127"/>
      <c r="J514" s="127"/>
      <c r="K514" s="45"/>
      <c r="L514" s="45"/>
      <c r="M514" s="45"/>
      <c r="N514" s="45"/>
    </row>
    <row r="515" spans="3:15" x14ac:dyDescent="0.25">
      <c r="E515" s="45"/>
      <c r="F515" s="45"/>
      <c r="G515" s="45"/>
      <c r="H515" s="127"/>
      <c r="I515" s="127"/>
      <c r="J515" s="127"/>
      <c r="K515" s="45"/>
      <c r="L515" s="45"/>
      <c r="M515" s="45"/>
      <c r="N515" s="45"/>
    </row>
    <row r="516" spans="3:15" ht="24" customHeight="1" x14ac:dyDescent="0.25">
      <c r="C516" s="88"/>
      <c r="E516" s="45"/>
      <c r="F516" s="45"/>
      <c r="G516" s="45"/>
      <c r="H516" s="127"/>
      <c r="I516" s="127"/>
      <c r="J516" s="127"/>
      <c r="K516" s="45"/>
      <c r="L516" s="45"/>
      <c r="M516" s="45"/>
      <c r="N516" s="45"/>
    </row>
    <row r="517" spans="3:15" x14ac:dyDescent="0.25">
      <c r="E517" s="45"/>
      <c r="F517" s="45"/>
      <c r="G517" s="114"/>
      <c r="H517" s="110" t="s">
        <v>528</v>
      </c>
      <c r="I517" s="45"/>
      <c r="J517" s="45"/>
      <c r="K517" s="45"/>
      <c r="L517" s="45"/>
      <c r="M517" s="45"/>
      <c r="N517" s="45"/>
    </row>
    <row r="518" spans="3:15" x14ac:dyDescent="0.25">
      <c r="E518" s="45"/>
      <c r="F518" s="45"/>
      <c r="G518" s="115" t="s">
        <v>529</v>
      </c>
      <c r="H518" s="110" t="s">
        <v>530</v>
      </c>
      <c r="I518" s="45"/>
      <c r="J518" s="45"/>
      <c r="K518" s="45"/>
      <c r="L518" s="45"/>
      <c r="M518" s="45"/>
      <c r="N518" s="45"/>
    </row>
    <row r="519" spans="3:15" x14ac:dyDescent="0.25"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</row>
    <row r="520" spans="3:15" x14ac:dyDescent="0.25"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</row>
  </sheetData>
  <sortState ref="B492:E496">
    <sortCondition ref="B492"/>
  </sortState>
  <mergeCells count="29">
    <mergeCell ref="A377:B377"/>
    <mergeCell ref="F500:G500"/>
    <mergeCell ref="K510:L510"/>
    <mergeCell ref="E510:G510"/>
    <mergeCell ref="H514:J516"/>
    <mergeCell ref="A445:B445"/>
    <mergeCell ref="A446:B446"/>
    <mergeCell ref="B490:C490"/>
    <mergeCell ref="A268:B268"/>
    <mergeCell ref="A337:B337"/>
    <mergeCell ref="A338:B338"/>
    <mergeCell ref="A339:B339"/>
    <mergeCell ref="A376:B376"/>
    <mergeCell ref="A444:B444"/>
    <mergeCell ref="A409:B409"/>
    <mergeCell ref="A410:B410"/>
    <mergeCell ref="A411:B411"/>
    <mergeCell ref="A128:B128"/>
    <mergeCell ref="A129:B129"/>
    <mergeCell ref="A130:B130"/>
    <mergeCell ref="A170:B170"/>
    <mergeCell ref="A171:B171"/>
    <mergeCell ref="A300:B300"/>
    <mergeCell ref="A301:B301"/>
    <mergeCell ref="A302:B302"/>
    <mergeCell ref="A375:B375"/>
    <mergeCell ref="A172:B172"/>
    <mergeCell ref="A266:B266"/>
    <mergeCell ref="A267:B26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31" workbookViewId="0">
      <selection activeCell="A39" sqref="A39:C46"/>
    </sheetView>
  </sheetViews>
  <sheetFormatPr defaultColWidth="9.140625" defaultRowHeight="15" x14ac:dyDescent="0.25"/>
  <cols>
    <col min="1" max="1" width="37.5703125" customWidth="1"/>
    <col min="2" max="2" width="34.85546875" customWidth="1"/>
    <col min="3" max="3" width="27.7109375" customWidth="1"/>
  </cols>
  <sheetData>
    <row r="1" spans="1:3" ht="16.5" thickBot="1" x14ac:dyDescent="0.3">
      <c r="A1" s="68"/>
      <c r="B1" s="69"/>
      <c r="C1" s="69"/>
    </row>
    <row r="2" spans="1:3" ht="16.5" thickBot="1" x14ac:dyDescent="0.3">
      <c r="A2" s="79" t="s">
        <v>337</v>
      </c>
      <c r="B2" s="98" t="s">
        <v>343</v>
      </c>
      <c r="C2" s="81" t="s">
        <v>340</v>
      </c>
    </row>
    <row r="3" spans="1:3" ht="15.75" x14ac:dyDescent="0.25">
      <c r="A3" s="91" t="s">
        <v>338</v>
      </c>
      <c r="B3" s="99">
        <v>129</v>
      </c>
      <c r="C3" s="102">
        <f>(5540%)/100</f>
        <v>0.55399999999999994</v>
      </c>
    </row>
    <row r="4" spans="1:3" ht="15.75" x14ac:dyDescent="0.25">
      <c r="A4" s="92" t="s">
        <v>342</v>
      </c>
      <c r="B4" s="136"/>
      <c r="C4" s="137"/>
    </row>
    <row r="5" spans="1:3" ht="15" customHeight="1" x14ac:dyDescent="0.25">
      <c r="A5" s="94" t="s">
        <v>367</v>
      </c>
      <c r="B5" s="100">
        <v>114</v>
      </c>
      <c r="C5" s="103">
        <v>0.49</v>
      </c>
    </row>
    <row r="6" spans="1:3" ht="15.75" x14ac:dyDescent="0.25">
      <c r="A6" s="92" t="s">
        <v>347</v>
      </c>
      <c r="B6" s="71"/>
      <c r="C6" s="93"/>
    </row>
    <row r="7" spans="1:3" ht="15" customHeight="1" x14ac:dyDescent="0.25">
      <c r="A7" s="94" t="s">
        <v>363</v>
      </c>
      <c r="B7" s="100">
        <v>98</v>
      </c>
      <c r="C7" s="104">
        <v>0.42982456140350878</v>
      </c>
    </row>
    <row r="8" spans="1:3" ht="15.75" x14ac:dyDescent="0.25">
      <c r="A8" s="92" t="s">
        <v>350</v>
      </c>
      <c r="B8" s="71"/>
      <c r="C8" s="93"/>
    </row>
    <row r="9" spans="1:3" ht="21" customHeight="1" x14ac:dyDescent="0.25">
      <c r="A9" s="94" t="s">
        <v>359</v>
      </c>
      <c r="B9" s="100">
        <v>205</v>
      </c>
      <c r="C9" s="105">
        <v>0.87982832618025753</v>
      </c>
    </row>
    <row r="10" spans="1:3" ht="15.75" x14ac:dyDescent="0.25">
      <c r="A10" s="92" t="s">
        <v>352</v>
      </c>
      <c r="B10" s="71"/>
      <c r="C10" s="93"/>
    </row>
    <row r="11" spans="1:3" ht="15.75" x14ac:dyDescent="0.25">
      <c r="A11" s="94" t="s">
        <v>357</v>
      </c>
      <c r="B11" s="100">
        <v>112</v>
      </c>
      <c r="C11" s="105">
        <v>0.48068669527896996</v>
      </c>
    </row>
    <row r="12" spans="1:3" ht="47.25" x14ac:dyDescent="0.25">
      <c r="A12" s="95" t="s">
        <v>354</v>
      </c>
      <c r="B12" s="71"/>
      <c r="C12" s="96"/>
    </row>
    <row r="13" spans="1:3" ht="16.5" thickBot="1" x14ac:dyDescent="0.3">
      <c r="A13" s="97" t="s">
        <v>355</v>
      </c>
      <c r="B13" s="101">
        <v>171</v>
      </c>
      <c r="C13" s="106">
        <v>0.73390557939914158</v>
      </c>
    </row>
    <row r="15" spans="1:3" ht="15.75" thickBot="1" x14ac:dyDescent="0.3">
      <c r="A15" s="11" t="s">
        <v>515</v>
      </c>
      <c r="B15" s="11"/>
    </row>
    <row r="16" spans="1:3" ht="16.5" thickBot="1" x14ac:dyDescent="0.3">
      <c r="A16" s="32" t="s">
        <v>392</v>
      </c>
      <c r="B16" s="32" t="s">
        <v>393</v>
      </c>
    </row>
    <row r="18" spans="1:2" ht="22.5" customHeight="1" thickBot="1" x14ac:dyDescent="0.3">
      <c r="A18" s="68" t="s">
        <v>515</v>
      </c>
      <c r="B18" s="69"/>
    </row>
    <row r="19" spans="1:2" ht="24.75" customHeight="1" thickBot="1" x14ac:dyDescent="0.3">
      <c r="A19" s="107" t="s">
        <v>396</v>
      </c>
      <c r="B19" s="108" t="s">
        <v>397</v>
      </c>
    </row>
    <row r="20" spans="1:2" ht="15.75" thickBot="1" x14ac:dyDescent="0.3"/>
    <row r="21" spans="1:2" ht="39" customHeight="1" thickBot="1" x14ac:dyDescent="0.3">
      <c r="A21" s="134" t="s">
        <v>52</v>
      </c>
      <c r="B21" s="135"/>
    </row>
    <row r="22" spans="1:2" ht="15.75" thickBot="1" x14ac:dyDescent="0.3"/>
    <row r="23" spans="1:2" ht="16.5" thickBot="1" x14ac:dyDescent="0.3">
      <c r="A23" s="134" t="s">
        <v>53</v>
      </c>
      <c r="B23" s="135"/>
    </row>
    <row r="24" spans="1:2" ht="15.75" thickBot="1" x14ac:dyDescent="0.3"/>
    <row r="25" spans="1:2" ht="16.5" customHeight="1" thickBot="1" x14ac:dyDescent="0.3">
      <c r="A25" s="134" t="s">
        <v>516</v>
      </c>
      <c r="B25" s="135"/>
    </row>
    <row r="26" spans="1:2" ht="15.75" thickBot="1" x14ac:dyDescent="0.3"/>
    <row r="27" spans="1:2" ht="16.5" thickBot="1" x14ac:dyDescent="0.3">
      <c r="A27" s="134" t="s">
        <v>517</v>
      </c>
      <c r="B27" s="135"/>
    </row>
    <row r="28" spans="1:2" ht="15.75" x14ac:dyDescent="0.25">
      <c r="A28" s="113"/>
      <c r="B28" s="113"/>
    </row>
    <row r="29" spans="1:2" x14ac:dyDescent="0.25">
      <c r="A29" s="112" t="s">
        <v>518</v>
      </c>
    </row>
    <row r="30" spans="1:2" x14ac:dyDescent="0.25">
      <c r="A30" s="111" t="s">
        <v>519</v>
      </c>
    </row>
    <row r="31" spans="1:2" x14ac:dyDescent="0.25">
      <c r="A31" s="111" t="s">
        <v>520</v>
      </c>
    </row>
    <row r="32" spans="1:2" x14ac:dyDescent="0.25">
      <c r="A32" s="111" t="s">
        <v>521</v>
      </c>
    </row>
    <row r="33" spans="1:3" x14ac:dyDescent="0.25">
      <c r="A33" s="111" t="s">
        <v>522</v>
      </c>
    </row>
    <row r="34" spans="1:3" ht="18.75" customHeight="1" x14ac:dyDescent="0.25">
      <c r="A34" s="111" t="s">
        <v>523</v>
      </c>
    </row>
    <row r="35" spans="1:3" x14ac:dyDescent="0.25">
      <c r="A35" s="111" t="s">
        <v>524</v>
      </c>
    </row>
    <row r="36" spans="1:3" x14ac:dyDescent="0.25">
      <c r="A36" s="111" t="s">
        <v>525</v>
      </c>
    </row>
    <row r="37" spans="1:3" x14ac:dyDescent="0.25">
      <c r="A37" s="111" t="s">
        <v>526</v>
      </c>
    </row>
    <row r="38" spans="1:3" ht="15.75" thickBot="1" x14ac:dyDescent="0.3">
      <c r="A38" s="111"/>
    </row>
    <row r="39" spans="1:3" ht="16.5" customHeight="1" thickBot="1" x14ac:dyDescent="0.3">
      <c r="A39" s="131" t="s">
        <v>527</v>
      </c>
      <c r="B39" s="132"/>
      <c r="C39" s="133"/>
    </row>
    <row r="40" spans="1:3" ht="16.5" customHeight="1" thickBot="1" x14ac:dyDescent="0.3">
      <c r="A40" s="46"/>
      <c r="B40" s="129" t="s">
        <v>442</v>
      </c>
      <c r="C40" s="130"/>
    </row>
    <row r="41" spans="1:3" ht="29.25" thickBot="1" x14ac:dyDescent="0.3">
      <c r="A41" s="66" t="s">
        <v>441</v>
      </c>
      <c r="B41" s="65" t="s">
        <v>443</v>
      </c>
      <c r="C41" s="65" t="s">
        <v>506</v>
      </c>
    </row>
    <row r="42" spans="1:3" ht="16.5" thickBot="1" x14ac:dyDescent="0.3">
      <c r="A42" s="47" t="s">
        <v>444</v>
      </c>
      <c r="B42" s="89" t="s">
        <v>509</v>
      </c>
      <c r="C42" s="90" t="s">
        <v>507</v>
      </c>
    </row>
    <row r="43" spans="1:3" ht="16.5" thickBot="1" x14ac:dyDescent="0.3">
      <c r="A43" s="47" t="s">
        <v>445</v>
      </c>
      <c r="B43" s="89" t="s">
        <v>510</v>
      </c>
      <c r="C43" s="90" t="s">
        <v>507</v>
      </c>
    </row>
    <row r="44" spans="1:3" ht="16.5" thickBot="1" x14ac:dyDescent="0.3">
      <c r="A44" s="47" t="s">
        <v>446</v>
      </c>
      <c r="B44" s="89" t="s">
        <v>511</v>
      </c>
      <c r="C44" s="90" t="s">
        <v>508</v>
      </c>
    </row>
    <row r="45" spans="1:3" ht="16.5" thickBot="1" x14ac:dyDescent="0.3">
      <c r="A45" s="47" t="s">
        <v>447</v>
      </c>
      <c r="B45" s="89" t="s">
        <v>509</v>
      </c>
      <c r="C45" s="90" t="s">
        <v>507</v>
      </c>
    </row>
    <row r="46" spans="1:3" ht="16.5" thickBot="1" x14ac:dyDescent="0.3">
      <c r="A46" s="47" t="s">
        <v>448</v>
      </c>
      <c r="B46" s="89" t="s">
        <v>510</v>
      </c>
      <c r="C46" s="90" t="s">
        <v>508</v>
      </c>
    </row>
  </sheetData>
  <mergeCells count="7">
    <mergeCell ref="B40:C40"/>
    <mergeCell ref="A39:C39"/>
    <mergeCell ref="A23:B23"/>
    <mergeCell ref="A25:B25"/>
    <mergeCell ref="B4:C4"/>
    <mergeCell ref="A21:B21"/>
    <mergeCell ref="A27:B2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Tabulação</vt:lpstr>
      <vt:lpstr>Tabelas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2014-09-26T01:13:32Z</dcterms:created>
  <dcterms:modified xsi:type="dcterms:W3CDTF">2014-09-26T01:13:50Z</dcterms:modified>
</cp:coreProperties>
</file>